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39" activeTab="0"/>
  </bookViews>
  <sheets>
    <sheet name="сентябрь 2010" sheetId="1" r:id="rId1"/>
    <sheet name="август 2010" sheetId="2" r:id="rId2"/>
    <sheet name="июль 2010" sheetId="3" r:id="rId3"/>
    <sheet name="июнь2010" sheetId="4" r:id="rId4"/>
    <sheet name="май 2010" sheetId="5" r:id="rId5"/>
    <sheet name="апрель 2010" sheetId="6" r:id="rId6"/>
    <sheet name="март 2010" sheetId="7" r:id="rId7"/>
    <sheet name="февраль 2010" sheetId="8" r:id="rId8"/>
    <sheet name="январь2010" sheetId="9" r:id="rId9"/>
  </sheets>
  <definedNames>
    <definedName name="_xlnm.Print_Area" localSheetId="1">'август 2010'!$A$1:$O$81</definedName>
    <definedName name="_xlnm.Print_Area" localSheetId="5">'апрель 2010'!$A$1:$O$37</definedName>
    <definedName name="_xlnm.Print_Area" localSheetId="2">'июль 2010'!$A$1:$O$52</definedName>
    <definedName name="_xlnm.Print_Area" localSheetId="3">'июнь2010'!$A$1:$O$53</definedName>
    <definedName name="_xlnm.Print_Area" localSheetId="4">'май 2010'!#REF!</definedName>
    <definedName name="_xlnm.Print_Area" localSheetId="6">'март 2010'!$A$1:$O$39</definedName>
    <definedName name="_xlnm.Print_Area" localSheetId="0">'сентябрь 2010'!$A$1:$O$58</definedName>
    <definedName name="_xlnm.Print_Area" localSheetId="7">'февраль 2010'!$A$1:$O$36</definedName>
    <definedName name="_xlnm.Print_Area" localSheetId="8">'январь2010'!$A$1:$O$37</definedName>
  </definedNames>
  <calcPr fullCalcOnLoad="1"/>
</workbook>
</file>

<file path=xl/sharedStrings.xml><?xml version="1.0" encoding="utf-8"?>
<sst xmlns="http://schemas.openxmlformats.org/spreadsheetml/2006/main" count="802" uniqueCount="48">
  <si>
    <t>одноставочный</t>
  </si>
  <si>
    <t>ВН</t>
  </si>
  <si>
    <t>НН</t>
  </si>
  <si>
    <t>№</t>
  </si>
  <si>
    <t>двухставочный</t>
  </si>
  <si>
    <t>Регулируемая надбавка к тарифу</t>
  </si>
  <si>
    <t>руб./кВт
(без НДС)</t>
  </si>
  <si>
    <t>коп./кВтч
(без НДС)</t>
  </si>
  <si>
    <t>СН-I</t>
  </si>
  <si>
    <t>СН-II</t>
  </si>
  <si>
    <t>Группа потребителей</t>
  </si>
  <si>
    <t>Наименование</t>
  </si>
  <si>
    <t>Уровень напряжения</t>
  </si>
  <si>
    <t>Регулируемые тарифы</t>
  </si>
  <si>
    <t>Плата за мощность</t>
  </si>
  <si>
    <t>Тариф на энергию</t>
  </si>
  <si>
    <t>Средневзвешенная стоимость приобретения  единицы электрической энергии (мощности) на оптовом и розничном рынках</t>
  </si>
  <si>
    <t>Цена на электрическую энергию, поставляемую сверх объемов, поставляемых по регулируемым ценам (нерегулируемая розничная цена)</t>
  </si>
  <si>
    <t>Вариант  тарифа</t>
  </si>
  <si>
    <t>Тариф на электроэнергию, поставляемую на розничный (потребительский) рынок для компенсации нормативных технологических потерь электрической энергии в сетях территориальных сетевых организаций</t>
  </si>
  <si>
    <t>мощность</t>
  </si>
  <si>
    <t>энергия</t>
  </si>
  <si>
    <t xml:space="preserve">Средневзвешенная нерегулируемая цена для потребителей с интегральным учетом </t>
  </si>
  <si>
    <t xml:space="preserve">Для потребителей с интегральным учетом </t>
  </si>
  <si>
    <t>дневная зона</t>
  </si>
  <si>
    <t>ночная зона</t>
  </si>
  <si>
    <t xml:space="preserve">Средневзвешенная нерегулируемая цена для потребителей с интегральным учетом              Информация на сайте ОАО "АТС" </t>
  </si>
  <si>
    <t xml:space="preserve">Период: январь 2010 г. </t>
  </si>
  <si>
    <t>от 7001 и выше</t>
  </si>
  <si>
    <t>от 6001 до 7000</t>
  </si>
  <si>
    <t>менее 5000</t>
  </si>
  <si>
    <t>час</t>
  </si>
  <si>
    <t>Число часов использования заявленной мощности</t>
  </si>
  <si>
    <t>-</t>
  </si>
  <si>
    <t>Иные Прочие потребители, включая Бюджетных потребителей</t>
  </si>
  <si>
    <t>от 5001 до 6000</t>
  </si>
  <si>
    <t>Установлены Правлением службы по тарифам Иркутской области</t>
  </si>
  <si>
    <t xml:space="preserve">Период: сентябрь 2010 г. </t>
  </si>
  <si>
    <t>*  -   В соответствии с решением Наблюдательного совета НП "АТС" от 30 ноября 2007  года на ОАО "АТС" возложено исполнение с 01 апреля 2008 года функции коммерческого оператора оптового рынка. Соответственно средневзвешенные нерегулируемые цены, используе</t>
  </si>
  <si>
    <t>Средневзвешенная нерегулируемая цена для потребителей с интегральным учетом ГУЭП "Облкоммунэнерго" формируется с учетом средневзвешенных нерегулируемых цен гарантирующих поставщиков первого уровня ЗАО "Витимэнергосбыт", ОАО "ИСБК" и Восточно-Сибирского фи</t>
  </si>
  <si>
    <t xml:space="preserve"> Значения предельных уровней нерегулируемых цен на электрическую энергию и мощность, поставляемую ГУЭП "Облкоммунэнерго"</t>
  </si>
  <si>
    <t xml:space="preserve">Период: август 2010 г. </t>
  </si>
  <si>
    <t xml:space="preserve">Период: июль 2010 г. </t>
  </si>
  <si>
    <t xml:space="preserve">Период: июнь 2010 г. </t>
  </si>
  <si>
    <t xml:space="preserve">Период: май 2010 г. </t>
  </si>
  <si>
    <t xml:space="preserve">Период: апрель 2010 г. </t>
  </si>
  <si>
    <t xml:space="preserve">Период: март 2010 г. </t>
  </si>
  <si>
    <t xml:space="preserve">Период: февраль 2010 г.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</si>
</sst>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[$-FC19]d\ mmmm\ yyyy\ &quot;г.&quot;"/>
    <numFmt numFmtId="183" formatCode="[$-419]mmmm\ yyyy;@"/>
    <numFmt numFmtId="184" formatCode="#,##0.0"/>
    <numFmt numFmtId="185" formatCode="#,##0.0000"/>
    <numFmt numFmtId="186" formatCode="#,##0.00000"/>
    <numFmt numFmtId="187" formatCode="#,##0.00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8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 shrinkToFit="1"/>
    </xf>
    <xf numFmtId="4" fontId="0" fillId="0" borderId="0" xfId="0" applyNumberFormat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14" xfId="0" applyFont="1" applyFill="1" applyBorder="1" applyAlignment="1">
      <alignment horizontal="left" vertical="center" indent="1"/>
    </xf>
    <xf numFmtId="0" fontId="1" fillId="0" borderId="15" xfId="0" applyFont="1" applyFill="1" applyBorder="1" applyAlignment="1">
      <alignment horizontal="left" vertical="center" indent="1"/>
    </xf>
    <xf numFmtId="0" fontId="1" fillId="0" borderId="16" xfId="0" applyFont="1" applyFill="1" applyBorder="1" applyAlignment="1">
      <alignment horizontal="left" vertical="center" indent="1"/>
    </xf>
    <xf numFmtId="0" fontId="1" fillId="0" borderId="17" xfId="0" applyFont="1" applyFill="1" applyBorder="1" applyAlignment="1">
      <alignment horizontal="left" vertical="center" inden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83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81" fontId="1" fillId="0" borderId="27" xfId="0" applyNumberFormat="1" applyFont="1" applyFill="1" applyBorder="1" applyAlignment="1">
      <alignment vertical="center" wrapText="1"/>
    </xf>
    <xf numFmtId="181" fontId="1" fillId="0" borderId="28" xfId="0" applyNumberFormat="1" applyFont="1" applyFill="1" applyBorder="1" applyAlignment="1">
      <alignment vertical="center" wrapText="1"/>
    </xf>
    <xf numFmtId="181" fontId="1" fillId="0" borderId="29" xfId="0" applyNumberFormat="1" applyFont="1" applyFill="1" applyBorder="1" applyAlignment="1">
      <alignment vertical="center" wrapText="1"/>
    </xf>
    <xf numFmtId="181" fontId="1" fillId="0" borderId="30" xfId="0" applyNumberFormat="1" applyFont="1" applyFill="1" applyBorder="1" applyAlignment="1">
      <alignment vertical="center" wrapText="1"/>
    </xf>
    <xf numFmtId="181" fontId="1" fillId="0" borderId="31" xfId="0" applyNumberFormat="1" applyFont="1" applyFill="1" applyBorder="1" applyAlignment="1">
      <alignment vertical="center" wrapText="1"/>
    </xf>
    <xf numFmtId="181" fontId="1" fillId="0" borderId="32" xfId="0" applyNumberFormat="1" applyFont="1" applyFill="1" applyBorder="1" applyAlignment="1">
      <alignment vertical="center" wrapText="1"/>
    </xf>
    <xf numFmtId="181" fontId="1" fillId="0" borderId="33" xfId="0" applyNumberFormat="1" applyFont="1" applyFill="1" applyBorder="1" applyAlignment="1">
      <alignment vertical="center" wrapText="1"/>
    </xf>
    <xf numFmtId="181" fontId="1" fillId="0" borderId="34" xfId="0" applyNumberFormat="1" applyFont="1" applyFill="1" applyBorder="1" applyAlignment="1">
      <alignment vertical="center" wrapText="1"/>
    </xf>
    <xf numFmtId="181" fontId="1" fillId="0" borderId="35" xfId="0" applyNumberFormat="1" applyFont="1" applyFill="1" applyBorder="1" applyAlignment="1">
      <alignment vertical="center" wrapText="1"/>
    </xf>
    <xf numFmtId="181" fontId="1" fillId="0" borderId="36" xfId="0" applyNumberFormat="1" applyFont="1" applyFill="1" applyBorder="1" applyAlignment="1">
      <alignment vertical="center" wrapText="1"/>
    </xf>
    <xf numFmtId="181" fontId="1" fillId="0" borderId="37" xfId="0" applyNumberFormat="1" applyFont="1" applyFill="1" applyBorder="1" applyAlignment="1">
      <alignment vertical="center" wrapText="1"/>
    </xf>
    <xf numFmtId="181" fontId="1" fillId="0" borderId="38" xfId="0" applyNumberFormat="1" applyFont="1" applyFill="1" applyBorder="1" applyAlignment="1">
      <alignment vertical="center" wrapText="1"/>
    </xf>
    <xf numFmtId="181" fontId="1" fillId="0" borderId="26" xfId="0" applyNumberFormat="1" applyFont="1" applyFill="1" applyBorder="1" applyAlignment="1">
      <alignment vertical="center" wrapText="1"/>
    </xf>
    <xf numFmtId="181" fontId="1" fillId="0" borderId="39" xfId="0" applyNumberFormat="1" applyFont="1" applyFill="1" applyBorder="1" applyAlignment="1">
      <alignment vertical="center" wrapText="1"/>
    </xf>
    <xf numFmtId="181" fontId="1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" fillId="0" borderId="42" xfId="0" applyFont="1" applyFill="1" applyBorder="1" applyAlignment="1">
      <alignment horizontal="center" vertical="center" wrapText="1" shrinkToFit="1"/>
    </xf>
    <xf numFmtId="0" fontId="1" fillId="0" borderId="43" xfId="0" applyFont="1" applyFill="1" applyBorder="1" applyAlignment="1">
      <alignment horizontal="center" vertical="center" wrapText="1" shrinkToFit="1"/>
    </xf>
    <xf numFmtId="0" fontId="1" fillId="0" borderId="44" xfId="0" applyFont="1" applyFill="1" applyBorder="1" applyAlignment="1">
      <alignment horizontal="center" vertical="center" wrapText="1" shrinkToFit="1"/>
    </xf>
    <xf numFmtId="0" fontId="1" fillId="0" borderId="45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0" borderId="47" xfId="0" applyFont="1" applyFill="1" applyBorder="1" applyAlignment="1">
      <alignment horizontal="center" vertical="center" wrapText="1" shrinkToFit="1"/>
    </xf>
    <xf numFmtId="17" fontId="1" fillId="0" borderId="10" xfId="0" applyNumberFormat="1" applyFont="1" applyFill="1" applyBorder="1" applyAlignment="1">
      <alignment horizontal="center" vertical="center" wrapText="1" shrinkToFit="1"/>
    </xf>
    <xf numFmtId="17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48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 shrinkToFit="1"/>
    </xf>
    <xf numFmtId="0" fontId="1" fillId="0" borderId="50" xfId="0" applyFont="1" applyFill="1" applyBorder="1" applyAlignment="1">
      <alignment horizontal="center" vertical="center" wrapText="1" shrinkToFit="1"/>
    </xf>
    <xf numFmtId="0" fontId="1" fillId="0" borderId="53" xfId="0" applyFont="1" applyFill="1" applyBorder="1" applyAlignment="1">
      <alignment horizontal="center" vertical="center" wrapText="1" shrinkToFit="1"/>
    </xf>
    <xf numFmtId="0" fontId="1" fillId="0" borderId="4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left" vertical="center" shrinkToFit="1"/>
    </xf>
    <xf numFmtId="0" fontId="4" fillId="0" borderId="0" xfId="0" applyFont="1" applyAlignment="1" quotePrefix="1">
      <alignment horizontal="lef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 shrinkToFit="1"/>
    </xf>
    <xf numFmtId="0" fontId="0" fillId="0" borderId="48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181" fontId="1" fillId="24" borderId="28" xfId="0" applyNumberFormat="1" applyFont="1" applyFill="1" applyBorder="1" applyAlignment="1">
      <alignment vertical="center" wrapText="1"/>
    </xf>
    <xf numFmtId="181" fontId="1" fillId="0" borderId="55" xfId="0" applyNumberFormat="1" applyFont="1" applyFill="1" applyBorder="1" applyAlignment="1">
      <alignment vertical="center" wrapText="1"/>
    </xf>
    <xf numFmtId="181" fontId="1" fillId="24" borderId="30" xfId="0" applyNumberFormat="1" applyFont="1" applyFill="1" applyBorder="1" applyAlignment="1">
      <alignment vertical="center" wrapText="1"/>
    </xf>
    <xf numFmtId="181" fontId="1" fillId="0" borderId="56" xfId="0" applyNumberFormat="1" applyFont="1" applyFill="1" applyBorder="1" applyAlignment="1">
      <alignment vertical="center" wrapText="1"/>
    </xf>
    <xf numFmtId="181" fontId="1" fillId="0" borderId="57" xfId="0" applyNumberFormat="1" applyFont="1" applyFill="1" applyBorder="1" applyAlignment="1">
      <alignment vertical="center" wrapText="1"/>
    </xf>
    <xf numFmtId="181" fontId="1" fillId="0" borderId="58" xfId="0" applyNumberFormat="1" applyFont="1" applyFill="1" applyBorder="1" applyAlignment="1">
      <alignment vertical="center" wrapText="1"/>
    </xf>
    <xf numFmtId="181" fontId="1" fillId="0" borderId="59" xfId="0" applyNumberFormat="1" applyFont="1" applyFill="1" applyBorder="1" applyAlignment="1">
      <alignment vertical="center" wrapText="1"/>
    </xf>
    <xf numFmtId="186" fontId="1" fillId="0" borderId="29" xfId="0" applyNumberFormat="1" applyFont="1" applyFill="1" applyBorder="1" applyAlignment="1">
      <alignment vertical="center" wrapText="1"/>
    </xf>
    <xf numFmtId="181" fontId="1" fillId="0" borderId="60" xfId="0" applyNumberFormat="1" applyFont="1" applyFill="1" applyBorder="1" applyAlignment="1">
      <alignment vertical="center" wrapText="1"/>
    </xf>
    <xf numFmtId="186" fontId="1" fillId="0" borderId="56" xfId="0" applyNumberFormat="1" applyFont="1" applyFill="1" applyBorder="1" applyAlignment="1">
      <alignment vertical="center" wrapText="1"/>
    </xf>
    <xf numFmtId="186" fontId="1" fillId="0" borderId="31" xfId="0" applyNumberFormat="1" applyFont="1" applyFill="1" applyBorder="1" applyAlignment="1">
      <alignment vertical="center" wrapText="1"/>
    </xf>
    <xf numFmtId="186" fontId="1" fillId="0" borderId="35" xfId="0" applyNumberFormat="1" applyFont="1" applyFill="1" applyBorder="1" applyAlignment="1">
      <alignment vertical="center" wrapText="1"/>
    </xf>
    <xf numFmtId="186" fontId="1" fillId="0" borderId="59" xfId="0" applyNumberFormat="1" applyFont="1" applyFill="1" applyBorder="1" applyAlignment="1">
      <alignment vertical="center" wrapText="1"/>
    </xf>
    <xf numFmtId="181" fontId="1" fillId="0" borderId="61" xfId="0" applyNumberFormat="1" applyFont="1" applyFill="1" applyBorder="1" applyAlignment="1">
      <alignment vertical="center" wrapText="1"/>
    </xf>
    <xf numFmtId="181" fontId="1" fillId="0" borderId="62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Font="1" applyAlignment="1" quotePrefix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25" fillId="0" borderId="0" xfId="0" applyNumberFormat="1" applyFont="1" applyAlignment="1" quotePrefix="1">
      <alignment horizontal="left" vertical="center"/>
    </xf>
    <xf numFmtId="0" fontId="24" fillId="0" borderId="0" xfId="0" applyNumberFormat="1" applyFont="1" applyAlignment="1">
      <alignment horizontal="left" vertical="center"/>
    </xf>
    <xf numFmtId="0" fontId="24" fillId="0" borderId="0" xfId="0" applyFont="1" applyAlignment="1" quotePrefix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 quotePrefix="1">
      <alignment horizontal="left"/>
    </xf>
    <xf numFmtId="181" fontId="1" fillId="24" borderId="63" xfId="0" applyNumberFormat="1" applyFont="1" applyFill="1" applyBorder="1" applyAlignment="1">
      <alignment vertical="center" wrapText="1"/>
    </xf>
    <xf numFmtId="181" fontId="1" fillId="24" borderId="36" xfId="0" applyNumberFormat="1" applyFont="1" applyFill="1" applyBorder="1" applyAlignment="1">
      <alignment vertical="center" wrapText="1"/>
    </xf>
    <xf numFmtId="181" fontId="1" fillId="0" borderId="63" xfId="0" applyNumberFormat="1" applyFont="1" applyFill="1" applyBorder="1" applyAlignment="1">
      <alignment vertical="center" wrapText="1"/>
    </xf>
    <xf numFmtId="181" fontId="1" fillId="0" borderId="64" xfId="0" applyNumberFormat="1" applyFont="1" applyFill="1" applyBorder="1" applyAlignment="1">
      <alignment vertical="center" wrapText="1"/>
    </xf>
    <xf numFmtId="181" fontId="1" fillId="0" borderId="65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S46"/>
  <sheetViews>
    <sheetView tabSelected="1" zoomScale="75" zoomScaleNormal="75" workbookViewId="0" topLeftCell="A1">
      <selection activeCell="A2" sqref="A2"/>
    </sheetView>
  </sheetViews>
  <sheetFormatPr defaultColWidth="9.140625" defaultRowHeight="12.75" outlineLevelCol="1"/>
  <cols>
    <col min="1" max="1" width="6.140625" style="1" customWidth="1"/>
    <col min="2" max="2" width="32.8515625" style="1" customWidth="1"/>
    <col min="3" max="3" width="16.140625" style="1" customWidth="1"/>
    <col min="4" max="4" width="11.8515625" style="1" customWidth="1"/>
    <col min="5" max="5" width="18.00390625" style="1" customWidth="1"/>
    <col min="6" max="7" width="19.8515625" style="1" customWidth="1"/>
    <col min="8" max="13" width="19.140625" style="1" customWidth="1" outlineLevel="1"/>
    <col min="14" max="15" width="19.140625" style="1" customWidth="1"/>
    <col min="16" max="17" width="16.28125" style="1" customWidth="1"/>
    <col min="18" max="19" width="16.28125" style="3" customWidth="1"/>
    <col min="20" max="16384" width="9.140625" style="3" customWidth="1"/>
  </cols>
  <sheetData>
    <row r="1" spans="1:19" ht="22.5" customHeight="1">
      <c r="A1" s="75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7"/>
    </row>
    <row r="2" spans="1:17" s="31" customFormat="1" ht="22.5" customHeight="1">
      <c r="A2" s="76" t="s">
        <v>37</v>
      </c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3" ht="24" customHeight="1" thickBot="1">
      <c r="A3" s="28"/>
      <c r="L3" s="5"/>
      <c r="M3" s="5"/>
    </row>
    <row r="4" spans="1:19" ht="63.75" customHeight="1">
      <c r="A4" s="56" t="s">
        <v>10</v>
      </c>
      <c r="B4" s="58"/>
      <c r="C4" s="58" t="s">
        <v>18</v>
      </c>
      <c r="D4" s="58" t="s">
        <v>12</v>
      </c>
      <c r="E4" s="62" t="s">
        <v>32</v>
      </c>
      <c r="F4" s="77" t="s">
        <v>13</v>
      </c>
      <c r="G4" s="78"/>
      <c r="H4" s="79" t="s">
        <v>16</v>
      </c>
      <c r="I4" s="80"/>
      <c r="J4" s="79" t="s">
        <v>5</v>
      </c>
      <c r="K4" s="80"/>
      <c r="L4" s="79" t="s">
        <v>26</v>
      </c>
      <c r="M4" s="80"/>
      <c r="N4" s="79" t="s">
        <v>17</v>
      </c>
      <c r="O4" s="80"/>
      <c r="P4" s="10"/>
      <c r="Q4" s="10"/>
      <c r="R4" s="10"/>
      <c r="S4" s="10"/>
    </row>
    <row r="5" spans="1:19" s="4" customFormat="1" ht="75" customHeight="1">
      <c r="A5" s="57"/>
      <c r="B5" s="59"/>
      <c r="C5" s="59"/>
      <c r="D5" s="59"/>
      <c r="E5" s="63"/>
      <c r="F5" s="6" t="s">
        <v>14</v>
      </c>
      <c r="G5" s="9" t="s">
        <v>15</v>
      </c>
      <c r="H5" s="81"/>
      <c r="I5" s="82"/>
      <c r="J5" s="81"/>
      <c r="K5" s="82"/>
      <c r="L5" s="57" t="s">
        <v>22</v>
      </c>
      <c r="M5" s="63"/>
      <c r="N5" s="57" t="s">
        <v>23</v>
      </c>
      <c r="O5" s="63"/>
      <c r="P5" s="10"/>
      <c r="Q5" s="10"/>
      <c r="R5" s="10"/>
      <c r="S5" s="10"/>
    </row>
    <row r="6" spans="1:19" s="4" customFormat="1" ht="60" customHeight="1">
      <c r="A6" s="57"/>
      <c r="B6" s="59"/>
      <c r="C6" s="59"/>
      <c r="D6" s="59"/>
      <c r="E6" s="63"/>
      <c r="F6" s="53" t="s">
        <v>36</v>
      </c>
      <c r="G6" s="54"/>
      <c r="H6" s="54"/>
      <c r="I6" s="55"/>
      <c r="J6" s="81"/>
      <c r="K6" s="82"/>
      <c r="L6" s="6" t="s">
        <v>20</v>
      </c>
      <c r="M6" s="9" t="s">
        <v>21</v>
      </c>
      <c r="N6" s="6" t="s">
        <v>20</v>
      </c>
      <c r="O6" s="9" t="s">
        <v>21</v>
      </c>
      <c r="P6" s="10"/>
      <c r="Q6" s="10"/>
      <c r="R6" s="10"/>
      <c r="S6" s="10"/>
    </row>
    <row r="7" spans="1:19" s="4" customFormat="1" ht="30" customHeight="1">
      <c r="A7" s="57"/>
      <c r="B7" s="59"/>
      <c r="C7" s="59"/>
      <c r="D7" s="59"/>
      <c r="E7" s="63"/>
      <c r="F7" s="6" t="s">
        <v>20</v>
      </c>
      <c r="G7" s="9" t="s">
        <v>21</v>
      </c>
      <c r="H7" s="6" t="s">
        <v>20</v>
      </c>
      <c r="I7" s="9" t="s">
        <v>21</v>
      </c>
      <c r="J7" s="6" t="s">
        <v>20</v>
      </c>
      <c r="K7" s="9" t="s">
        <v>21</v>
      </c>
      <c r="L7" s="60">
        <v>40422</v>
      </c>
      <c r="M7" s="61"/>
      <c r="N7" s="60">
        <v>40422</v>
      </c>
      <c r="O7" s="61"/>
      <c r="P7" s="10"/>
      <c r="Q7" s="10"/>
      <c r="R7" s="10"/>
      <c r="S7" s="10"/>
    </row>
    <row r="8" spans="1:19" s="4" customFormat="1" ht="37.5" customHeight="1" thickBot="1">
      <c r="A8" s="8" t="s">
        <v>3</v>
      </c>
      <c r="B8" s="7" t="s">
        <v>11</v>
      </c>
      <c r="C8" s="64"/>
      <c r="D8" s="64"/>
      <c r="E8" s="19" t="s">
        <v>31</v>
      </c>
      <c r="F8" s="8" t="s">
        <v>6</v>
      </c>
      <c r="G8" s="19" t="s">
        <v>7</v>
      </c>
      <c r="H8" s="8" t="s">
        <v>6</v>
      </c>
      <c r="I8" s="19" t="s">
        <v>7</v>
      </c>
      <c r="J8" s="8" t="s">
        <v>6</v>
      </c>
      <c r="K8" s="19" t="s">
        <v>7</v>
      </c>
      <c r="L8" s="8" t="s">
        <v>6</v>
      </c>
      <c r="M8" s="19" t="s">
        <v>7</v>
      </c>
      <c r="N8" s="8" t="s">
        <v>6</v>
      </c>
      <c r="O8" s="19" t="s">
        <v>7</v>
      </c>
      <c r="P8" s="10"/>
      <c r="Q8" s="10"/>
      <c r="R8" s="10"/>
      <c r="S8" s="10"/>
    </row>
    <row r="9" spans="1:17" s="29" customFormat="1" ht="15" customHeight="1" collapsed="1">
      <c r="A9" s="50">
        <v>1</v>
      </c>
      <c r="B9" s="69" t="s">
        <v>34</v>
      </c>
      <c r="C9" s="66" t="s">
        <v>0</v>
      </c>
      <c r="D9" s="66" t="s">
        <v>1</v>
      </c>
      <c r="E9" s="20" t="s">
        <v>28</v>
      </c>
      <c r="F9" s="32"/>
      <c r="G9" s="33">
        <v>48.871</v>
      </c>
      <c r="H9" s="32"/>
      <c r="I9" s="33">
        <v>23.719</v>
      </c>
      <c r="J9" s="32"/>
      <c r="K9" s="33">
        <f aca="true" t="shared" si="0" ref="K9:K36">G9-I9</f>
        <v>25.152</v>
      </c>
      <c r="L9" s="32"/>
      <c r="M9" s="83">
        <v>82.19</v>
      </c>
      <c r="N9" s="84"/>
      <c r="O9" s="33">
        <f aca="true" t="shared" si="1" ref="O9:O36">K9+M9</f>
        <v>107.342</v>
      </c>
      <c r="P9" s="46"/>
      <c r="Q9" s="10"/>
    </row>
    <row r="10" spans="1:17" s="29" customFormat="1" ht="15" customHeight="1">
      <c r="A10" s="50"/>
      <c r="B10" s="69"/>
      <c r="C10" s="66"/>
      <c r="D10" s="66"/>
      <c r="E10" s="20" t="s">
        <v>29</v>
      </c>
      <c r="F10" s="34"/>
      <c r="G10" s="35">
        <v>48.993</v>
      </c>
      <c r="H10" s="34"/>
      <c r="I10" s="35">
        <v>23.783</v>
      </c>
      <c r="J10" s="34"/>
      <c r="K10" s="35">
        <f t="shared" si="0"/>
        <v>25.21</v>
      </c>
      <c r="L10" s="34"/>
      <c r="M10" s="85">
        <v>82.19</v>
      </c>
      <c r="N10" s="86"/>
      <c r="O10" s="35">
        <f t="shared" si="1"/>
        <v>107.4</v>
      </c>
      <c r="P10" s="46"/>
      <c r="Q10" s="10"/>
    </row>
    <row r="11" spans="1:17" s="29" customFormat="1" ht="15" customHeight="1">
      <c r="A11" s="50"/>
      <c r="B11" s="69"/>
      <c r="C11" s="66"/>
      <c r="D11" s="66"/>
      <c r="E11" s="20" t="s">
        <v>35</v>
      </c>
      <c r="F11" s="34"/>
      <c r="G11" s="35">
        <v>49.115</v>
      </c>
      <c r="H11" s="34"/>
      <c r="I11" s="35">
        <v>23.847</v>
      </c>
      <c r="J11" s="34"/>
      <c r="K11" s="35">
        <f t="shared" si="0"/>
        <v>25.268</v>
      </c>
      <c r="L11" s="34"/>
      <c r="M11" s="85">
        <v>82.19</v>
      </c>
      <c r="N11" s="86"/>
      <c r="O11" s="35">
        <f t="shared" si="1"/>
        <v>107.458</v>
      </c>
      <c r="P11" s="46"/>
      <c r="Q11" s="10"/>
    </row>
    <row r="12" spans="1:17" s="29" customFormat="1" ht="15" customHeight="1">
      <c r="A12" s="50"/>
      <c r="B12" s="69"/>
      <c r="C12" s="66"/>
      <c r="D12" s="74"/>
      <c r="E12" s="20" t="s">
        <v>30</v>
      </c>
      <c r="F12" s="34"/>
      <c r="G12" s="35">
        <v>49.239</v>
      </c>
      <c r="H12" s="34"/>
      <c r="I12" s="35">
        <v>23.912</v>
      </c>
      <c r="J12" s="34"/>
      <c r="K12" s="35">
        <f t="shared" si="0"/>
        <v>25.326999999999998</v>
      </c>
      <c r="L12" s="34"/>
      <c r="M12" s="85">
        <v>82.19</v>
      </c>
      <c r="N12" s="86"/>
      <c r="O12" s="35">
        <f t="shared" si="1"/>
        <v>107.517</v>
      </c>
      <c r="P12" s="46"/>
      <c r="Q12" s="10"/>
    </row>
    <row r="13" spans="1:17" s="29" customFormat="1" ht="15" customHeight="1">
      <c r="A13" s="50"/>
      <c r="B13" s="69"/>
      <c r="C13" s="66"/>
      <c r="D13" s="73" t="s">
        <v>8</v>
      </c>
      <c r="E13" s="21" t="s">
        <v>28</v>
      </c>
      <c r="F13" s="36"/>
      <c r="G13" s="37">
        <v>68.448</v>
      </c>
      <c r="H13" s="36"/>
      <c r="I13" s="37">
        <v>23.719</v>
      </c>
      <c r="J13" s="36"/>
      <c r="K13" s="35">
        <f t="shared" si="0"/>
        <v>44.72899999999999</v>
      </c>
      <c r="L13" s="36"/>
      <c r="M13" s="85">
        <v>82.19</v>
      </c>
      <c r="N13" s="87"/>
      <c r="O13" s="35">
        <f t="shared" si="1"/>
        <v>126.91899999999998</v>
      </c>
      <c r="P13" s="46"/>
      <c r="Q13" s="10"/>
    </row>
    <row r="14" spans="1:17" s="29" customFormat="1" ht="15" customHeight="1">
      <c r="A14" s="50"/>
      <c r="B14" s="69"/>
      <c r="C14" s="66"/>
      <c r="D14" s="66"/>
      <c r="E14" s="21" t="s">
        <v>29</v>
      </c>
      <c r="F14" s="36"/>
      <c r="G14" s="37">
        <v>68.616</v>
      </c>
      <c r="H14" s="36"/>
      <c r="I14" s="37">
        <v>23.783</v>
      </c>
      <c r="J14" s="36"/>
      <c r="K14" s="35">
        <f t="shared" si="0"/>
        <v>44.833</v>
      </c>
      <c r="L14" s="36"/>
      <c r="M14" s="85">
        <v>82.19</v>
      </c>
      <c r="N14" s="87"/>
      <c r="O14" s="35">
        <f t="shared" si="1"/>
        <v>127.023</v>
      </c>
      <c r="P14" s="46"/>
      <c r="Q14" s="10"/>
    </row>
    <row r="15" spans="1:17" s="29" customFormat="1" ht="15" customHeight="1">
      <c r="A15" s="50"/>
      <c r="B15" s="69"/>
      <c r="C15" s="66"/>
      <c r="D15" s="66"/>
      <c r="E15" s="21" t="s">
        <v>35</v>
      </c>
      <c r="F15" s="36"/>
      <c r="G15" s="37">
        <v>68.783</v>
      </c>
      <c r="H15" s="36"/>
      <c r="I15" s="37">
        <v>23.847</v>
      </c>
      <c r="J15" s="36"/>
      <c r="K15" s="35">
        <f t="shared" si="0"/>
        <v>44.936</v>
      </c>
      <c r="L15" s="36"/>
      <c r="M15" s="85">
        <v>82.19</v>
      </c>
      <c r="N15" s="87"/>
      <c r="O15" s="35">
        <f t="shared" si="1"/>
        <v>127.126</v>
      </c>
      <c r="P15" s="46"/>
      <c r="Q15" s="10"/>
    </row>
    <row r="16" spans="1:17" s="29" customFormat="1" ht="15" customHeight="1">
      <c r="A16" s="50"/>
      <c r="B16" s="69"/>
      <c r="C16" s="66"/>
      <c r="D16" s="74"/>
      <c r="E16" s="21" t="s">
        <v>30</v>
      </c>
      <c r="F16" s="36"/>
      <c r="G16" s="37">
        <v>68.951</v>
      </c>
      <c r="H16" s="36"/>
      <c r="I16" s="37">
        <v>23.912</v>
      </c>
      <c r="J16" s="36"/>
      <c r="K16" s="35">
        <f t="shared" si="0"/>
        <v>45.038999999999994</v>
      </c>
      <c r="L16" s="36"/>
      <c r="M16" s="85">
        <v>82.19</v>
      </c>
      <c r="N16" s="87"/>
      <c r="O16" s="35">
        <f t="shared" si="1"/>
        <v>127.22899999999998</v>
      </c>
      <c r="P16" s="46"/>
      <c r="Q16" s="10"/>
    </row>
    <row r="17" spans="1:17" s="29" customFormat="1" ht="15" customHeight="1">
      <c r="A17" s="50"/>
      <c r="B17" s="69"/>
      <c r="C17" s="66"/>
      <c r="D17" s="73" t="s">
        <v>9</v>
      </c>
      <c r="E17" s="21" t="s">
        <v>28</v>
      </c>
      <c r="F17" s="36"/>
      <c r="G17" s="37">
        <v>78.729</v>
      </c>
      <c r="H17" s="36"/>
      <c r="I17" s="37">
        <v>23.719</v>
      </c>
      <c r="J17" s="36"/>
      <c r="K17" s="35">
        <f t="shared" si="0"/>
        <v>55.01</v>
      </c>
      <c r="L17" s="36"/>
      <c r="M17" s="85">
        <v>82.19</v>
      </c>
      <c r="N17" s="87"/>
      <c r="O17" s="35">
        <f t="shared" si="1"/>
        <v>137.2</v>
      </c>
      <c r="P17" s="46"/>
      <c r="Q17" s="10"/>
    </row>
    <row r="18" spans="1:17" s="29" customFormat="1" ht="15" customHeight="1">
      <c r="A18" s="50"/>
      <c r="B18" s="69"/>
      <c r="C18" s="66"/>
      <c r="D18" s="66"/>
      <c r="E18" s="22" t="s">
        <v>29</v>
      </c>
      <c r="F18" s="38"/>
      <c r="G18" s="39">
        <v>78.919</v>
      </c>
      <c r="H18" s="38"/>
      <c r="I18" s="39">
        <v>23.783</v>
      </c>
      <c r="J18" s="38"/>
      <c r="K18" s="35">
        <f t="shared" si="0"/>
        <v>55.135999999999996</v>
      </c>
      <c r="L18" s="38"/>
      <c r="M18" s="85">
        <v>82.19</v>
      </c>
      <c r="N18" s="88"/>
      <c r="O18" s="35">
        <f t="shared" si="1"/>
        <v>137.326</v>
      </c>
      <c r="P18" s="46"/>
      <c r="Q18" s="10"/>
    </row>
    <row r="19" spans="1:17" s="29" customFormat="1" ht="15" customHeight="1">
      <c r="A19" s="50"/>
      <c r="B19" s="69"/>
      <c r="C19" s="66"/>
      <c r="D19" s="66"/>
      <c r="E19" s="22" t="s">
        <v>35</v>
      </c>
      <c r="F19" s="38"/>
      <c r="G19" s="39">
        <v>79.11</v>
      </c>
      <c r="H19" s="38"/>
      <c r="I19" s="39">
        <v>23.847</v>
      </c>
      <c r="J19" s="38"/>
      <c r="K19" s="35">
        <f t="shared" si="0"/>
        <v>55.263</v>
      </c>
      <c r="L19" s="38"/>
      <c r="M19" s="85">
        <v>82.19</v>
      </c>
      <c r="N19" s="88"/>
      <c r="O19" s="35">
        <f t="shared" si="1"/>
        <v>137.453</v>
      </c>
      <c r="P19" s="46"/>
      <c r="Q19" s="10"/>
    </row>
    <row r="20" spans="1:17" s="29" customFormat="1" ht="15" customHeight="1">
      <c r="A20" s="50"/>
      <c r="B20" s="69"/>
      <c r="C20" s="66"/>
      <c r="D20" s="74"/>
      <c r="E20" s="22" t="s">
        <v>30</v>
      </c>
      <c r="F20" s="38"/>
      <c r="G20" s="39">
        <v>79.302</v>
      </c>
      <c r="H20" s="38"/>
      <c r="I20" s="39">
        <v>23.912</v>
      </c>
      <c r="J20" s="38"/>
      <c r="K20" s="35">
        <f t="shared" si="0"/>
        <v>55.39000000000001</v>
      </c>
      <c r="L20" s="38"/>
      <c r="M20" s="85">
        <v>82.19</v>
      </c>
      <c r="N20" s="88"/>
      <c r="O20" s="35">
        <f t="shared" si="1"/>
        <v>137.58</v>
      </c>
      <c r="P20" s="46"/>
      <c r="Q20" s="10"/>
    </row>
    <row r="21" spans="1:17" s="29" customFormat="1" ht="15" customHeight="1">
      <c r="A21" s="50"/>
      <c r="B21" s="69"/>
      <c r="C21" s="66"/>
      <c r="D21" s="73" t="s">
        <v>2</v>
      </c>
      <c r="E21" s="22" t="s">
        <v>28</v>
      </c>
      <c r="F21" s="38"/>
      <c r="G21" s="39">
        <v>87.529</v>
      </c>
      <c r="H21" s="38"/>
      <c r="I21" s="39">
        <v>23.719</v>
      </c>
      <c r="J21" s="38"/>
      <c r="K21" s="35">
        <f t="shared" si="0"/>
        <v>63.809999999999995</v>
      </c>
      <c r="L21" s="38"/>
      <c r="M21" s="85">
        <v>82.19</v>
      </c>
      <c r="N21" s="88"/>
      <c r="O21" s="35">
        <f t="shared" si="1"/>
        <v>146</v>
      </c>
      <c r="P21" s="46"/>
      <c r="Q21" s="10"/>
    </row>
    <row r="22" spans="1:17" s="29" customFormat="1" ht="15" customHeight="1">
      <c r="A22" s="50"/>
      <c r="B22" s="69"/>
      <c r="C22" s="66"/>
      <c r="D22" s="66"/>
      <c r="E22" s="22" t="s">
        <v>29</v>
      </c>
      <c r="F22" s="38"/>
      <c r="G22" s="39">
        <v>87.74</v>
      </c>
      <c r="H22" s="38"/>
      <c r="I22" s="39">
        <v>23.783</v>
      </c>
      <c r="J22" s="38"/>
      <c r="K22" s="35">
        <f t="shared" si="0"/>
        <v>63.956999999999994</v>
      </c>
      <c r="L22" s="38"/>
      <c r="M22" s="85">
        <v>82.19</v>
      </c>
      <c r="N22" s="88"/>
      <c r="O22" s="35">
        <f t="shared" si="1"/>
        <v>146.147</v>
      </c>
      <c r="P22" s="46"/>
      <c r="Q22" s="10"/>
    </row>
    <row r="23" spans="1:17" s="29" customFormat="1" ht="15" customHeight="1">
      <c r="A23" s="50"/>
      <c r="B23" s="69"/>
      <c r="C23" s="66"/>
      <c r="D23" s="66"/>
      <c r="E23" s="22" t="s">
        <v>35</v>
      </c>
      <c r="F23" s="38"/>
      <c r="G23" s="39">
        <v>87.951</v>
      </c>
      <c r="H23" s="38"/>
      <c r="I23" s="39">
        <v>23.847</v>
      </c>
      <c r="J23" s="38"/>
      <c r="K23" s="35">
        <f t="shared" si="0"/>
        <v>64.10399999999998</v>
      </c>
      <c r="L23" s="38"/>
      <c r="M23" s="85">
        <v>82.19</v>
      </c>
      <c r="N23" s="88"/>
      <c r="O23" s="35">
        <f t="shared" si="1"/>
        <v>146.29399999999998</v>
      </c>
      <c r="P23" s="46"/>
      <c r="Q23" s="10"/>
    </row>
    <row r="24" spans="1:17" s="29" customFormat="1" ht="15" customHeight="1">
      <c r="A24" s="50"/>
      <c r="B24" s="69"/>
      <c r="C24" s="67"/>
      <c r="D24" s="67"/>
      <c r="E24" s="23" t="s">
        <v>30</v>
      </c>
      <c r="F24" s="40"/>
      <c r="G24" s="41">
        <v>88.164</v>
      </c>
      <c r="H24" s="40"/>
      <c r="I24" s="41">
        <v>23.912</v>
      </c>
      <c r="J24" s="40"/>
      <c r="K24" s="41">
        <f t="shared" si="0"/>
        <v>64.25200000000001</v>
      </c>
      <c r="L24" s="40"/>
      <c r="M24" s="85">
        <v>82.19</v>
      </c>
      <c r="N24" s="89"/>
      <c r="O24" s="41">
        <f t="shared" si="1"/>
        <v>146.442</v>
      </c>
      <c r="P24" s="46"/>
      <c r="Q24" s="10"/>
    </row>
    <row r="25" spans="1:17" ht="15" customHeight="1">
      <c r="A25" s="50"/>
      <c r="B25" s="69"/>
      <c r="C25" s="65" t="s">
        <v>4</v>
      </c>
      <c r="D25" s="15" t="s">
        <v>1</v>
      </c>
      <c r="E25" s="24" t="s">
        <v>33</v>
      </c>
      <c r="F25" s="90">
        <v>227.49004</v>
      </c>
      <c r="G25" s="35">
        <v>17.013</v>
      </c>
      <c r="H25" s="90">
        <v>74.2496</v>
      </c>
      <c r="I25" s="35">
        <v>11.532</v>
      </c>
      <c r="J25" s="90">
        <f>F25-H25</f>
        <v>153.24043999999998</v>
      </c>
      <c r="K25" s="35">
        <f t="shared" si="0"/>
        <v>5.481000000000002</v>
      </c>
      <c r="L25" s="90">
        <v>227.10422</v>
      </c>
      <c r="M25" s="91">
        <v>48.053</v>
      </c>
      <c r="N25" s="92">
        <f>J25+L25</f>
        <v>380.34466</v>
      </c>
      <c r="O25" s="35">
        <f t="shared" si="1"/>
        <v>53.534</v>
      </c>
      <c r="P25" s="46"/>
      <c r="Q25" s="10"/>
    </row>
    <row r="26" spans="1:19" ht="15" customHeight="1">
      <c r="A26" s="50"/>
      <c r="B26" s="69"/>
      <c r="C26" s="66"/>
      <c r="D26" s="16" t="s">
        <v>8</v>
      </c>
      <c r="E26" s="21" t="s">
        <v>33</v>
      </c>
      <c r="F26" s="93">
        <v>310.82367</v>
      </c>
      <c r="G26" s="37">
        <v>17.53</v>
      </c>
      <c r="H26" s="90">
        <v>74.2496</v>
      </c>
      <c r="I26" s="35">
        <v>11.532</v>
      </c>
      <c r="J26" s="93">
        <f>F26-H26</f>
        <v>236.57407</v>
      </c>
      <c r="K26" s="37">
        <f t="shared" si="0"/>
        <v>5.998000000000001</v>
      </c>
      <c r="L26" s="93">
        <v>227.10422</v>
      </c>
      <c r="M26" s="37">
        <v>48.053</v>
      </c>
      <c r="N26" s="92">
        <f>J26+L26</f>
        <v>463.67829</v>
      </c>
      <c r="O26" s="35">
        <f t="shared" si="1"/>
        <v>54.051</v>
      </c>
      <c r="P26" s="46"/>
      <c r="Q26" s="10"/>
      <c r="R26" s="10"/>
      <c r="S26" s="10"/>
    </row>
    <row r="27" spans="1:19" ht="15" customHeight="1">
      <c r="A27" s="50"/>
      <c r="B27" s="69"/>
      <c r="C27" s="66"/>
      <c r="D27" s="16" t="s">
        <v>9</v>
      </c>
      <c r="E27" s="21" t="s">
        <v>33</v>
      </c>
      <c r="F27" s="93">
        <v>351.60444</v>
      </c>
      <c r="G27" s="37">
        <v>18.565</v>
      </c>
      <c r="H27" s="90">
        <v>74.2496</v>
      </c>
      <c r="I27" s="35">
        <v>11.532</v>
      </c>
      <c r="J27" s="93">
        <f>F27-H27</f>
        <v>277.35484</v>
      </c>
      <c r="K27" s="37">
        <f t="shared" si="0"/>
        <v>7.033000000000001</v>
      </c>
      <c r="L27" s="93">
        <v>227.10422</v>
      </c>
      <c r="M27" s="37">
        <v>48.053</v>
      </c>
      <c r="N27" s="92">
        <f>J27+L27</f>
        <v>504.45906</v>
      </c>
      <c r="O27" s="35">
        <f t="shared" si="1"/>
        <v>55.086</v>
      </c>
      <c r="P27" s="46"/>
      <c r="Q27" s="10"/>
      <c r="R27" s="10"/>
      <c r="S27" s="10"/>
    </row>
    <row r="28" spans="1:19" ht="15" customHeight="1">
      <c r="A28" s="50"/>
      <c r="B28" s="69"/>
      <c r="C28" s="67"/>
      <c r="D28" s="17" t="s">
        <v>2</v>
      </c>
      <c r="E28" s="23" t="s">
        <v>33</v>
      </c>
      <c r="F28" s="94">
        <v>382.75525</v>
      </c>
      <c r="G28" s="41">
        <v>21.873</v>
      </c>
      <c r="H28" s="94">
        <v>74.2496</v>
      </c>
      <c r="I28" s="41">
        <v>11.532</v>
      </c>
      <c r="J28" s="94">
        <f>F28-H28</f>
        <v>308.50565</v>
      </c>
      <c r="K28" s="41">
        <f t="shared" si="0"/>
        <v>10.341000000000001</v>
      </c>
      <c r="L28" s="94">
        <v>227.10422</v>
      </c>
      <c r="M28" s="41">
        <v>48.053</v>
      </c>
      <c r="N28" s="95">
        <f>J28+L28</f>
        <v>535.60987</v>
      </c>
      <c r="O28" s="41">
        <f t="shared" si="1"/>
        <v>58.394</v>
      </c>
      <c r="P28" s="46"/>
      <c r="Q28" s="10"/>
      <c r="R28" s="10"/>
      <c r="S28" s="10"/>
    </row>
    <row r="29" spans="1:19" ht="15" customHeight="1">
      <c r="A29" s="50"/>
      <c r="B29" s="69"/>
      <c r="C29" s="71" t="s">
        <v>25</v>
      </c>
      <c r="D29" s="15" t="s">
        <v>1</v>
      </c>
      <c r="E29" s="24" t="s">
        <v>33</v>
      </c>
      <c r="F29" s="34"/>
      <c r="G29" s="35">
        <v>36.742</v>
      </c>
      <c r="H29" s="34"/>
      <c r="I29" s="35">
        <v>11.532</v>
      </c>
      <c r="J29" s="34"/>
      <c r="K29" s="35">
        <f t="shared" si="0"/>
        <v>25.209999999999997</v>
      </c>
      <c r="L29" s="34"/>
      <c r="M29" s="35">
        <v>49.68</v>
      </c>
      <c r="N29" s="86"/>
      <c r="O29" s="35">
        <f t="shared" si="1"/>
        <v>74.89</v>
      </c>
      <c r="P29" s="46"/>
      <c r="Q29" s="10"/>
      <c r="R29" s="10"/>
      <c r="S29" s="10"/>
    </row>
    <row r="30" spans="1:19" ht="15" customHeight="1">
      <c r="A30" s="50"/>
      <c r="B30" s="69"/>
      <c r="C30" s="71"/>
      <c r="D30" s="16" t="s">
        <v>8</v>
      </c>
      <c r="E30" s="21" t="s">
        <v>33</v>
      </c>
      <c r="F30" s="36"/>
      <c r="G30" s="37">
        <v>56.365</v>
      </c>
      <c r="H30" s="36"/>
      <c r="I30" s="37">
        <v>11.532</v>
      </c>
      <c r="J30" s="36"/>
      <c r="K30" s="37">
        <f t="shared" si="0"/>
        <v>44.833</v>
      </c>
      <c r="L30" s="36"/>
      <c r="M30" s="37">
        <v>49.68</v>
      </c>
      <c r="N30" s="87"/>
      <c r="O30" s="35">
        <f t="shared" si="1"/>
        <v>94.513</v>
      </c>
      <c r="P30" s="46"/>
      <c r="Q30" s="10"/>
      <c r="R30" s="10"/>
      <c r="S30" s="10"/>
    </row>
    <row r="31" spans="1:19" ht="15" customHeight="1">
      <c r="A31" s="50"/>
      <c r="B31" s="69"/>
      <c r="C31" s="71"/>
      <c r="D31" s="16" t="s">
        <v>9</v>
      </c>
      <c r="E31" s="21" t="s">
        <v>33</v>
      </c>
      <c r="F31" s="36"/>
      <c r="G31" s="37">
        <v>66.668</v>
      </c>
      <c r="H31" s="36"/>
      <c r="I31" s="37">
        <v>11.532</v>
      </c>
      <c r="J31" s="36"/>
      <c r="K31" s="37">
        <f t="shared" si="0"/>
        <v>55.13600000000001</v>
      </c>
      <c r="L31" s="36"/>
      <c r="M31" s="37">
        <v>49.68</v>
      </c>
      <c r="N31" s="87"/>
      <c r="O31" s="35">
        <f t="shared" si="1"/>
        <v>104.816</v>
      </c>
      <c r="P31" s="46"/>
      <c r="Q31" s="10"/>
      <c r="R31" s="10"/>
      <c r="S31" s="10"/>
    </row>
    <row r="32" spans="1:19" ht="15" customHeight="1">
      <c r="A32" s="50"/>
      <c r="B32" s="69"/>
      <c r="C32" s="65"/>
      <c r="D32" s="17" t="s">
        <v>2</v>
      </c>
      <c r="E32" s="23" t="s">
        <v>33</v>
      </c>
      <c r="F32" s="40"/>
      <c r="G32" s="41">
        <v>75.489</v>
      </c>
      <c r="H32" s="40"/>
      <c r="I32" s="41">
        <v>11.532</v>
      </c>
      <c r="J32" s="40"/>
      <c r="K32" s="41">
        <f t="shared" si="0"/>
        <v>63.95700000000001</v>
      </c>
      <c r="L32" s="40"/>
      <c r="M32" s="41">
        <v>49.68</v>
      </c>
      <c r="N32" s="89"/>
      <c r="O32" s="41">
        <f t="shared" si="1"/>
        <v>113.637</v>
      </c>
      <c r="P32" s="46"/>
      <c r="Q32" s="10"/>
      <c r="R32" s="10"/>
      <c r="S32" s="10"/>
    </row>
    <row r="33" spans="1:19" ht="15" customHeight="1">
      <c r="A33" s="50"/>
      <c r="B33" s="69"/>
      <c r="C33" s="71" t="s">
        <v>24</v>
      </c>
      <c r="D33" s="15" t="s">
        <v>1</v>
      </c>
      <c r="E33" s="24" t="s">
        <v>33</v>
      </c>
      <c r="F33" s="34"/>
      <c r="G33" s="35">
        <v>55.814</v>
      </c>
      <c r="H33" s="34"/>
      <c r="I33" s="35">
        <v>30.604</v>
      </c>
      <c r="J33" s="34"/>
      <c r="K33" s="35">
        <f t="shared" si="0"/>
        <v>25.21</v>
      </c>
      <c r="L33" s="34"/>
      <c r="M33" s="35">
        <v>96.292</v>
      </c>
      <c r="N33" s="86"/>
      <c r="O33" s="35">
        <f t="shared" si="1"/>
        <v>121.50200000000001</v>
      </c>
      <c r="P33" s="46"/>
      <c r="Q33" s="10"/>
      <c r="R33" s="10"/>
      <c r="S33" s="10"/>
    </row>
    <row r="34" spans="1:19" ht="15" customHeight="1">
      <c r="A34" s="50"/>
      <c r="B34" s="69"/>
      <c r="C34" s="71"/>
      <c r="D34" s="16" t="s">
        <v>8</v>
      </c>
      <c r="E34" s="21" t="s">
        <v>33</v>
      </c>
      <c r="F34" s="36"/>
      <c r="G34" s="37">
        <v>75.437</v>
      </c>
      <c r="H34" s="36"/>
      <c r="I34" s="37">
        <v>30.604</v>
      </c>
      <c r="J34" s="36"/>
      <c r="K34" s="37">
        <f t="shared" si="0"/>
        <v>44.833</v>
      </c>
      <c r="L34" s="36"/>
      <c r="M34" s="37">
        <v>96.292</v>
      </c>
      <c r="N34" s="87"/>
      <c r="O34" s="35">
        <f t="shared" si="1"/>
        <v>141.125</v>
      </c>
      <c r="P34" s="46"/>
      <c r="Q34" s="10"/>
      <c r="R34" s="10"/>
      <c r="S34" s="10"/>
    </row>
    <row r="35" spans="1:19" ht="15" customHeight="1">
      <c r="A35" s="50"/>
      <c r="B35" s="69"/>
      <c r="C35" s="71"/>
      <c r="D35" s="16" t="s">
        <v>9</v>
      </c>
      <c r="E35" s="21" t="s">
        <v>33</v>
      </c>
      <c r="F35" s="36"/>
      <c r="G35" s="37">
        <v>85.74</v>
      </c>
      <c r="H35" s="36"/>
      <c r="I35" s="37">
        <v>30.604</v>
      </c>
      <c r="J35" s="36"/>
      <c r="K35" s="37">
        <f t="shared" si="0"/>
        <v>55.135999999999996</v>
      </c>
      <c r="L35" s="36"/>
      <c r="M35" s="37">
        <v>96.292</v>
      </c>
      <c r="N35" s="87"/>
      <c r="O35" s="35">
        <f t="shared" si="1"/>
        <v>151.428</v>
      </c>
      <c r="P35" s="46"/>
      <c r="Q35" s="10"/>
      <c r="R35" s="10"/>
      <c r="S35" s="10"/>
    </row>
    <row r="36" spans="1:19" ht="15" customHeight="1" thickBot="1">
      <c r="A36" s="51"/>
      <c r="B36" s="70"/>
      <c r="C36" s="72"/>
      <c r="D36" s="18" t="s">
        <v>2</v>
      </c>
      <c r="E36" s="25" t="s">
        <v>33</v>
      </c>
      <c r="F36" s="42"/>
      <c r="G36" s="43">
        <v>94.561</v>
      </c>
      <c r="H36" s="42"/>
      <c r="I36" s="43">
        <v>30.604</v>
      </c>
      <c r="J36" s="42"/>
      <c r="K36" s="43">
        <f t="shared" si="0"/>
        <v>63.95700000000001</v>
      </c>
      <c r="L36" s="42"/>
      <c r="M36" s="43">
        <v>96.292</v>
      </c>
      <c r="N36" s="96"/>
      <c r="O36" s="97">
        <f t="shared" si="1"/>
        <v>160.24900000000002</v>
      </c>
      <c r="P36" s="46"/>
      <c r="Q36" s="10"/>
      <c r="R36" s="10"/>
      <c r="S36" s="10"/>
    </row>
    <row r="38" spans="1:14" ht="12.75">
      <c r="A38" s="98" t="s">
        <v>38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ht="12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ht="12.7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4" ht="29.25" customHeight="1">
      <c r="A42" s="99" t="s">
        <v>39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4" ht="18">
      <c r="H44" s="101"/>
    </row>
    <row r="45" spans="8:17" ht="18">
      <c r="H45" s="10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.75">
      <c r="B46" s="3"/>
      <c r="C46" s="3"/>
      <c r="D46" s="3"/>
      <c r="E46" s="3"/>
      <c r="F46" s="3"/>
      <c r="G46" s="3"/>
      <c r="H46" s="3"/>
      <c r="I46" s="3"/>
      <c r="J46" s="11"/>
      <c r="K46" s="11"/>
      <c r="L46" s="11"/>
      <c r="M46" s="11"/>
      <c r="N46" s="11"/>
      <c r="O46" s="11"/>
      <c r="P46" s="11"/>
      <c r="Q46" s="11"/>
    </row>
  </sheetData>
  <mergeCells count="27">
    <mergeCell ref="A1:R1"/>
    <mergeCell ref="A38:N41"/>
    <mergeCell ref="A42:N42"/>
    <mergeCell ref="F6:I6"/>
    <mergeCell ref="A4:B7"/>
    <mergeCell ref="L7:M7"/>
    <mergeCell ref="E4:E7"/>
    <mergeCell ref="D4:D8"/>
    <mergeCell ref="C25:C28"/>
    <mergeCell ref="J4:K6"/>
    <mergeCell ref="C4:C8"/>
    <mergeCell ref="N7:O7"/>
    <mergeCell ref="L4:M4"/>
    <mergeCell ref="N4:O4"/>
    <mergeCell ref="N5:O5"/>
    <mergeCell ref="F4:G4"/>
    <mergeCell ref="H4:I5"/>
    <mergeCell ref="L5:M5"/>
    <mergeCell ref="D21:D24"/>
    <mergeCell ref="C9:C24"/>
    <mergeCell ref="D9:D12"/>
    <mergeCell ref="D13:D16"/>
    <mergeCell ref="D17:D20"/>
    <mergeCell ref="A9:A36"/>
    <mergeCell ref="B9:B36"/>
    <mergeCell ref="C29:C32"/>
    <mergeCell ref="C33:C36"/>
  </mergeCells>
  <printOptions/>
  <pageMargins left="0.3937007874015748" right="0.1968503937007874" top="0.7874015748031497" bottom="0.3937007874015748" header="0.5118110236220472" footer="0.5118110236220472"/>
  <pageSetup fitToHeight="2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S62"/>
  <sheetViews>
    <sheetView zoomScale="75" zoomScaleNormal="75" workbookViewId="0" topLeftCell="A16">
      <selection activeCell="G32" sqref="G32"/>
    </sheetView>
  </sheetViews>
  <sheetFormatPr defaultColWidth="9.140625" defaultRowHeight="12.75" outlineLevelCol="1"/>
  <cols>
    <col min="1" max="1" width="6.140625" style="1" customWidth="1"/>
    <col min="2" max="2" width="32.8515625" style="1" customWidth="1"/>
    <col min="3" max="3" width="16.140625" style="1" customWidth="1"/>
    <col min="4" max="4" width="11.8515625" style="1" customWidth="1"/>
    <col min="5" max="5" width="18.00390625" style="1" customWidth="1"/>
    <col min="6" max="7" width="19.8515625" style="1" customWidth="1"/>
    <col min="8" max="13" width="19.140625" style="1" customWidth="1" outlineLevel="1"/>
    <col min="14" max="15" width="19.140625" style="1" customWidth="1"/>
    <col min="16" max="17" width="16.28125" style="1" customWidth="1"/>
    <col min="18" max="19" width="16.28125" style="3" customWidth="1"/>
    <col min="20" max="16384" width="9.140625" style="3" customWidth="1"/>
  </cols>
  <sheetData>
    <row r="1" spans="1:19" ht="22.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7"/>
    </row>
    <row r="2" spans="1:17" s="31" customFormat="1" ht="22.5" customHeight="1">
      <c r="A2" s="76" t="s">
        <v>41</v>
      </c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3" ht="24" customHeight="1" thickBot="1">
      <c r="A3" s="28"/>
      <c r="L3" s="5"/>
      <c r="M3" s="5"/>
    </row>
    <row r="4" spans="1:19" ht="63.75" customHeight="1">
      <c r="A4" s="56" t="s">
        <v>10</v>
      </c>
      <c r="B4" s="58"/>
      <c r="C4" s="58" t="s">
        <v>18</v>
      </c>
      <c r="D4" s="58" t="s">
        <v>12</v>
      </c>
      <c r="E4" s="62" t="s">
        <v>32</v>
      </c>
      <c r="F4" s="77" t="s">
        <v>13</v>
      </c>
      <c r="G4" s="78"/>
      <c r="H4" s="79" t="s">
        <v>16</v>
      </c>
      <c r="I4" s="80"/>
      <c r="J4" s="79" t="s">
        <v>5</v>
      </c>
      <c r="K4" s="80"/>
      <c r="L4" s="79" t="s">
        <v>26</v>
      </c>
      <c r="M4" s="80"/>
      <c r="N4" s="79" t="s">
        <v>17</v>
      </c>
      <c r="O4" s="80"/>
      <c r="P4" s="10"/>
      <c r="Q4" s="10"/>
      <c r="R4" s="10"/>
      <c r="S4" s="10"/>
    </row>
    <row r="5" spans="1:19" s="4" customFormat="1" ht="75" customHeight="1">
      <c r="A5" s="57"/>
      <c r="B5" s="59"/>
      <c r="C5" s="59"/>
      <c r="D5" s="59"/>
      <c r="E5" s="63"/>
      <c r="F5" s="6" t="s">
        <v>14</v>
      </c>
      <c r="G5" s="9" t="s">
        <v>15</v>
      </c>
      <c r="H5" s="81"/>
      <c r="I5" s="82"/>
      <c r="J5" s="81"/>
      <c r="K5" s="82"/>
      <c r="L5" s="57" t="s">
        <v>22</v>
      </c>
      <c r="M5" s="63"/>
      <c r="N5" s="57" t="s">
        <v>23</v>
      </c>
      <c r="O5" s="63"/>
      <c r="P5" s="10"/>
      <c r="Q5" s="10"/>
      <c r="R5" s="10"/>
      <c r="S5" s="10"/>
    </row>
    <row r="6" spans="1:19" s="4" customFormat="1" ht="60" customHeight="1">
      <c r="A6" s="57"/>
      <c r="B6" s="59"/>
      <c r="C6" s="59"/>
      <c r="D6" s="59"/>
      <c r="E6" s="63"/>
      <c r="F6" s="53" t="s">
        <v>36</v>
      </c>
      <c r="G6" s="54"/>
      <c r="H6" s="54"/>
      <c r="I6" s="55"/>
      <c r="J6" s="81"/>
      <c r="K6" s="82"/>
      <c r="L6" s="6" t="s">
        <v>20</v>
      </c>
      <c r="M6" s="9" t="s">
        <v>21</v>
      </c>
      <c r="N6" s="6" t="s">
        <v>20</v>
      </c>
      <c r="O6" s="9" t="s">
        <v>21</v>
      </c>
      <c r="P6" s="10"/>
      <c r="Q6" s="10"/>
      <c r="R6" s="10"/>
      <c r="S6" s="10"/>
    </row>
    <row r="7" spans="1:19" s="4" customFormat="1" ht="30" customHeight="1">
      <c r="A7" s="57"/>
      <c r="B7" s="59"/>
      <c r="C7" s="59"/>
      <c r="D7" s="59"/>
      <c r="E7" s="63"/>
      <c r="F7" s="6" t="s">
        <v>20</v>
      </c>
      <c r="G7" s="9" t="s">
        <v>21</v>
      </c>
      <c r="H7" s="6" t="s">
        <v>20</v>
      </c>
      <c r="I7" s="9" t="s">
        <v>21</v>
      </c>
      <c r="J7" s="6" t="s">
        <v>20</v>
      </c>
      <c r="K7" s="9" t="s">
        <v>21</v>
      </c>
      <c r="L7" s="60">
        <v>40391</v>
      </c>
      <c r="M7" s="61"/>
      <c r="N7" s="60">
        <v>40391</v>
      </c>
      <c r="O7" s="61"/>
      <c r="P7" s="10"/>
      <c r="Q7" s="10"/>
      <c r="R7" s="10"/>
      <c r="S7" s="10"/>
    </row>
    <row r="8" spans="1:19" s="4" customFormat="1" ht="37.5" customHeight="1" thickBot="1">
      <c r="A8" s="8" t="s">
        <v>3</v>
      </c>
      <c r="B8" s="7" t="s">
        <v>11</v>
      </c>
      <c r="C8" s="64"/>
      <c r="D8" s="64"/>
      <c r="E8" s="19" t="s">
        <v>31</v>
      </c>
      <c r="F8" s="8" t="s">
        <v>6</v>
      </c>
      <c r="G8" s="19" t="s">
        <v>7</v>
      </c>
      <c r="H8" s="8" t="s">
        <v>6</v>
      </c>
      <c r="I8" s="19" t="s">
        <v>7</v>
      </c>
      <c r="J8" s="8" t="s">
        <v>6</v>
      </c>
      <c r="K8" s="19" t="s">
        <v>7</v>
      </c>
      <c r="L8" s="8" t="s">
        <v>6</v>
      </c>
      <c r="M8" s="19" t="s">
        <v>7</v>
      </c>
      <c r="N8" s="8" t="s">
        <v>6</v>
      </c>
      <c r="O8" s="19" t="s">
        <v>7</v>
      </c>
      <c r="P8" s="10"/>
      <c r="Q8" s="10"/>
      <c r="R8" s="10"/>
      <c r="S8" s="10"/>
    </row>
    <row r="9" spans="1:17" s="29" customFormat="1" ht="15" customHeight="1" collapsed="1" thickBot="1">
      <c r="A9" s="50">
        <v>1</v>
      </c>
      <c r="B9" s="69" t="s">
        <v>34</v>
      </c>
      <c r="C9" s="66" t="s">
        <v>0</v>
      </c>
      <c r="D9" s="66" t="s">
        <v>1</v>
      </c>
      <c r="E9" s="20" t="s">
        <v>28</v>
      </c>
      <c r="F9" s="32"/>
      <c r="G9" s="33">
        <v>48.871</v>
      </c>
      <c r="H9" s="32"/>
      <c r="I9" s="33">
        <v>23.719</v>
      </c>
      <c r="J9" s="32"/>
      <c r="K9" s="33">
        <f aca="true" t="shared" si="0" ref="K9:K36">G9-I9</f>
        <v>25.152</v>
      </c>
      <c r="L9" s="32"/>
      <c r="M9" s="83">
        <v>68.558</v>
      </c>
      <c r="N9" s="84"/>
      <c r="O9" s="33">
        <f aca="true" t="shared" si="1" ref="O9:O36">K9+M9</f>
        <v>93.71000000000001</v>
      </c>
      <c r="P9" s="46"/>
      <c r="Q9" s="10"/>
    </row>
    <row r="10" spans="1:17" s="29" customFormat="1" ht="15" customHeight="1" thickBot="1">
      <c r="A10" s="50"/>
      <c r="B10" s="69"/>
      <c r="C10" s="66"/>
      <c r="D10" s="66"/>
      <c r="E10" s="20" t="s">
        <v>29</v>
      </c>
      <c r="F10" s="34"/>
      <c r="G10" s="35">
        <v>48.993</v>
      </c>
      <c r="H10" s="34"/>
      <c r="I10" s="35">
        <v>23.783</v>
      </c>
      <c r="J10" s="34"/>
      <c r="K10" s="35">
        <f t="shared" si="0"/>
        <v>25.21</v>
      </c>
      <c r="L10" s="34"/>
      <c r="M10" s="83">
        <v>68.558</v>
      </c>
      <c r="N10" s="86"/>
      <c r="O10" s="35">
        <f t="shared" si="1"/>
        <v>93.768</v>
      </c>
      <c r="P10" s="46"/>
      <c r="Q10" s="10"/>
    </row>
    <row r="11" spans="1:17" s="29" customFormat="1" ht="15" customHeight="1" thickBot="1">
      <c r="A11" s="50"/>
      <c r="B11" s="69"/>
      <c r="C11" s="66"/>
      <c r="D11" s="66"/>
      <c r="E11" s="20" t="s">
        <v>35</v>
      </c>
      <c r="F11" s="34"/>
      <c r="G11" s="35">
        <v>49.115</v>
      </c>
      <c r="H11" s="34"/>
      <c r="I11" s="35">
        <v>23.847</v>
      </c>
      <c r="J11" s="34"/>
      <c r="K11" s="35">
        <f t="shared" si="0"/>
        <v>25.268</v>
      </c>
      <c r="L11" s="34"/>
      <c r="M11" s="83">
        <v>68.558</v>
      </c>
      <c r="N11" s="86"/>
      <c r="O11" s="35">
        <f t="shared" si="1"/>
        <v>93.82600000000001</v>
      </c>
      <c r="P11" s="46"/>
      <c r="Q11" s="10"/>
    </row>
    <row r="12" spans="1:17" s="29" customFormat="1" ht="15" customHeight="1" thickBot="1">
      <c r="A12" s="50"/>
      <c r="B12" s="69"/>
      <c r="C12" s="66"/>
      <c r="D12" s="74"/>
      <c r="E12" s="20" t="s">
        <v>30</v>
      </c>
      <c r="F12" s="34"/>
      <c r="G12" s="35">
        <v>49.239</v>
      </c>
      <c r="H12" s="34"/>
      <c r="I12" s="35">
        <v>23.912</v>
      </c>
      <c r="J12" s="34"/>
      <c r="K12" s="35">
        <f t="shared" si="0"/>
        <v>25.326999999999998</v>
      </c>
      <c r="L12" s="34"/>
      <c r="M12" s="83">
        <v>68.558</v>
      </c>
      <c r="N12" s="86"/>
      <c r="O12" s="35">
        <f t="shared" si="1"/>
        <v>93.885</v>
      </c>
      <c r="P12" s="46"/>
      <c r="Q12" s="10"/>
    </row>
    <row r="13" spans="1:17" s="29" customFormat="1" ht="15" customHeight="1" thickBot="1">
      <c r="A13" s="50"/>
      <c r="B13" s="69"/>
      <c r="C13" s="66"/>
      <c r="D13" s="73" t="s">
        <v>8</v>
      </c>
      <c r="E13" s="21" t="s">
        <v>28</v>
      </c>
      <c r="F13" s="36"/>
      <c r="G13" s="37">
        <v>68.448</v>
      </c>
      <c r="H13" s="36"/>
      <c r="I13" s="37">
        <v>23.719</v>
      </c>
      <c r="J13" s="36"/>
      <c r="K13" s="35">
        <f t="shared" si="0"/>
        <v>44.72899999999999</v>
      </c>
      <c r="L13" s="36"/>
      <c r="M13" s="83">
        <v>68.558</v>
      </c>
      <c r="N13" s="87"/>
      <c r="O13" s="35">
        <f t="shared" si="1"/>
        <v>113.287</v>
      </c>
      <c r="P13" s="46"/>
      <c r="Q13" s="10"/>
    </row>
    <row r="14" spans="1:17" s="29" customFormat="1" ht="15" customHeight="1" thickBot="1">
      <c r="A14" s="50"/>
      <c r="B14" s="69"/>
      <c r="C14" s="66"/>
      <c r="D14" s="66"/>
      <c r="E14" s="21" t="s">
        <v>29</v>
      </c>
      <c r="F14" s="36"/>
      <c r="G14" s="37">
        <v>68.616</v>
      </c>
      <c r="H14" s="36"/>
      <c r="I14" s="37">
        <v>23.783</v>
      </c>
      <c r="J14" s="36"/>
      <c r="K14" s="35">
        <f t="shared" si="0"/>
        <v>44.833</v>
      </c>
      <c r="L14" s="36"/>
      <c r="M14" s="83">
        <v>68.558</v>
      </c>
      <c r="N14" s="87"/>
      <c r="O14" s="35">
        <f t="shared" si="1"/>
        <v>113.391</v>
      </c>
      <c r="P14" s="46"/>
      <c r="Q14" s="10"/>
    </row>
    <row r="15" spans="1:17" s="29" customFormat="1" ht="15" customHeight="1" thickBot="1">
      <c r="A15" s="50"/>
      <c r="B15" s="69"/>
      <c r="C15" s="66"/>
      <c r="D15" s="66"/>
      <c r="E15" s="21" t="s">
        <v>35</v>
      </c>
      <c r="F15" s="36"/>
      <c r="G15" s="37">
        <v>68.783</v>
      </c>
      <c r="H15" s="36"/>
      <c r="I15" s="37">
        <v>23.847</v>
      </c>
      <c r="J15" s="36"/>
      <c r="K15" s="35">
        <f t="shared" si="0"/>
        <v>44.936</v>
      </c>
      <c r="L15" s="36"/>
      <c r="M15" s="83">
        <v>68.558</v>
      </c>
      <c r="N15" s="87"/>
      <c r="O15" s="35">
        <f t="shared" si="1"/>
        <v>113.494</v>
      </c>
      <c r="P15" s="46"/>
      <c r="Q15" s="10"/>
    </row>
    <row r="16" spans="1:17" s="29" customFormat="1" ht="15" customHeight="1" thickBot="1">
      <c r="A16" s="50"/>
      <c r="B16" s="69"/>
      <c r="C16" s="66"/>
      <c r="D16" s="74"/>
      <c r="E16" s="21" t="s">
        <v>30</v>
      </c>
      <c r="F16" s="36"/>
      <c r="G16" s="37">
        <v>68.951</v>
      </c>
      <c r="H16" s="36"/>
      <c r="I16" s="37">
        <v>23.912</v>
      </c>
      <c r="J16" s="36"/>
      <c r="K16" s="35">
        <f t="shared" si="0"/>
        <v>45.038999999999994</v>
      </c>
      <c r="L16" s="36"/>
      <c r="M16" s="83">
        <v>68.558</v>
      </c>
      <c r="N16" s="87"/>
      <c r="O16" s="35">
        <f t="shared" si="1"/>
        <v>113.59700000000001</v>
      </c>
      <c r="P16" s="46"/>
      <c r="Q16" s="10"/>
    </row>
    <row r="17" spans="1:17" s="29" customFormat="1" ht="15" customHeight="1" thickBot="1">
      <c r="A17" s="50"/>
      <c r="B17" s="69"/>
      <c r="C17" s="66"/>
      <c r="D17" s="73" t="s">
        <v>9</v>
      </c>
      <c r="E17" s="21" t="s">
        <v>28</v>
      </c>
      <c r="F17" s="36"/>
      <c r="G17" s="37">
        <v>78.729</v>
      </c>
      <c r="H17" s="36"/>
      <c r="I17" s="37">
        <v>23.719</v>
      </c>
      <c r="J17" s="36"/>
      <c r="K17" s="35">
        <f t="shared" si="0"/>
        <v>55.01</v>
      </c>
      <c r="L17" s="36"/>
      <c r="M17" s="83">
        <v>68.558</v>
      </c>
      <c r="N17" s="87"/>
      <c r="O17" s="35">
        <f t="shared" si="1"/>
        <v>123.56800000000001</v>
      </c>
      <c r="P17" s="46"/>
      <c r="Q17" s="10"/>
    </row>
    <row r="18" spans="1:17" s="29" customFormat="1" ht="15" customHeight="1" thickBot="1">
      <c r="A18" s="50"/>
      <c r="B18" s="69"/>
      <c r="C18" s="66"/>
      <c r="D18" s="66"/>
      <c r="E18" s="22" t="s">
        <v>29</v>
      </c>
      <c r="F18" s="38"/>
      <c r="G18" s="39">
        <v>78.919</v>
      </c>
      <c r="H18" s="38"/>
      <c r="I18" s="39">
        <v>23.783</v>
      </c>
      <c r="J18" s="38"/>
      <c r="K18" s="35">
        <f t="shared" si="0"/>
        <v>55.135999999999996</v>
      </c>
      <c r="L18" s="38"/>
      <c r="M18" s="83">
        <v>68.558</v>
      </c>
      <c r="N18" s="88"/>
      <c r="O18" s="35">
        <f t="shared" si="1"/>
        <v>123.694</v>
      </c>
      <c r="P18" s="46"/>
      <c r="Q18" s="10"/>
    </row>
    <row r="19" spans="1:17" s="29" customFormat="1" ht="15" customHeight="1" thickBot="1">
      <c r="A19" s="50"/>
      <c r="B19" s="69"/>
      <c r="C19" s="66"/>
      <c r="D19" s="66"/>
      <c r="E19" s="22" t="s">
        <v>35</v>
      </c>
      <c r="F19" s="38"/>
      <c r="G19" s="39">
        <v>79.11</v>
      </c>
      <c r="H19" s="38"/>
      <c r="I19" s="39">
        <v>23.847</v>
      </c>
      <c r="J19" s="38"/>
      <c r="K19" s="35">
        <f t="shared" si="0"/>
        <v>55.263</v>
      </c>
      <c r="L19" s="38"/>
      <c r="M19" s="83">
        <v>68.558</v>
      </c>
      <c r="N19" s="88"/>
      <c r="O19" s="35">
        <f t="shared" si="1"/>
        <v>123.821</v>
      </c>
      <c r="P19" s="46"/>
      <c r="Q19" s="10"/>
    </row>
    <row r="20" spans="1:17" s="29" customFormat="1" ht="15" customHeight="1" thickBot="1">
      <c r="A20" s="50"/>
      <c r="B20" s="69"/>
      <c r="C20" s="66"/>
      <c r="D20" s="74"/>
      <c r="E20" s="22" t="s">
        <v>30</v>
      </c>
      <c r="F20" s="38"/>
      <c r="G20" s="39">
        <v>79.302</v>
      </c>
      <c r="H20" s="38"/>
      <c r="I20" s="39">
        <v>23.912</v>
      </c>
      <c r="J20" s="38"/>
      <c r="K20" s="35">
        <f t="shared" si="0"/>
        <v>55.39000000000001</v>
      </c>
      <c r="L20" s="38"/>
      <c r="M20" s="83">
        <v>68.558</v>
      </c>
      <c r="N20" s="88"/>
      <c r="O20" s="35">
        <f t="shared" si="1"/>
        <v>123.94800000000001</v>
      </c>
      <c r="P20" s="46"/>
      <c r="Q20" s="10"/>
    </row>
    <row r="21" spans="1:17" s="29" customFormat="1" ht="15" customHeight="1" thickBot="1">
      <c r="A21" s="50"/>
      <c r="B21" s="69"/>
      <c r="C21" s="66"/>
      <c r="D21" s="73" t="s">
        <v>2</v>
      </c>
      <c r="E21" s="22" t="s">
        <v>28</v>
      </c>
      <c r="F21" s="38"/>
      <c r="G21" s="39">
        <v>87.529</v>
      </c>
      <c r="H21" s="38"/>
      <c r="I21" s="39">
        <v>23.719</v>
      </c>
      <c r="J21" s="38"/>
      <c r="K21" s="35">
        <f t="shared" si="0"/>
        <v>63.809999999999995</v>
      </c>
      <c r="L21" s="38"/>
      <c r="M21" s="83">
        <v>68.558</v>
      </c>
      <c r="N21" s="88"/>
      <c r="O21" s="35">
        <f t="shared" si="1"/>
        <v>132.368</v>
      </c>
      <c r="P21" s="46"/>
      <c r="Q21" s="10"/>
    </row>
    <row r="22" spans="1:17" s="29" customFormat="1" ht="15" customHeight="1" thickBot="1">
      <c r="A22" s="50"/>
      <c r="B22" s="69"/>
      <c r="C22" s="66"/>
      <c r="D22" s="66"/>
      <c r="E22" s="22" t="s">
        <v>29</v>
      </c>
      <c r="F22" s="38"/>
      <c r="G22" s="39">
        <v>87.74</v>
      </c>
      <c r="H22" s="38"/>
      <c r="I22" s="39">
        <v>23.783</v>
      </c>
      <c r="J22" s="38"/>
      <c r="K22" s="35">
        <f t="shared" si="0"/>
        <v>63.956999999999994</v>
      </c>
      <c r="L22" s="38"/>
      <c r="M22" s="83">
        <v>68.558</v>
      </c>
      <c r="N22" s="88"/>
      <c r="O22" s="35">
        <f t="shared" si="1"/>
        <v>132.515</v>
      </c>
      <c r="P22" s="46"/>
      <c r="Q22" s="10"/>
    </row>
    <row r="23" spans="1:17" s="29" customFormat="1" ht="15" customHeight="1" thickBot="1">
      <c r="A23" s="50"/>
      <c r="B23" s="69"/>
      <c r="C23" s="66"/>
      <c r="D23" s="66"/>
      <c r="E23" s="22" t="s">
        <v>35</v>
      </c>
      <c r="F23" s="38"/>
      <c r="G23" s="39">
        <v>87.951</v>
      </c>
      <c r="H23" s="38"/>
      <c r="I23" s="39">
        <v>23.847</v>
      </c>
      <c r="J23" s="38"/>
      <c r="K23" s="35">
        <f t="shared" si="0"/>
        <v>64.10399999999998</v>
      </c>
      <c r="L23" s="38"/>
      <c r="M23" s="83">
        <v>68.558</v>
      </c>
      <c r="N23" s="88"/>
      <c r="O23" s="35">
        <f t="shared" si="1"/>
        <v>132.66199999999998</v>
      </c>
      <c r="P23" s="46"/>
      <c r="Q23" s="10"/>
    </row>
    <row r="24" spans="1:17" s="29" customFormat="1" ht="15" customHeight="1">
      <c r="A24" s="50"/>
      <c r="B24" s="69"/>
      <c r="C24" s="67"/>
      <c r="D24" s="67"/>
      <c r="E24" s="23" t="s">
        <v>30</v>
      </c>
      <c r="F24" s="40"/>
      <c r="G24" s="41">
        <v>88.164</v>
      </c>
      <c r="H24" s="40"/>
      <c r="I24" s="41">
        <v>23.912</v>
      </c>
      <c r="J24" s="40"/>
      <c r="K24" s="41">
        <f t="shared" si="0"/>
        <v>64.25200000000001</v>
      </c>
      <c r="L24" s="40"/>
      <c r="M24" s="83">
        <v>68.558</v>
      </c>
      <c r="N24" s="89"/>
      <c r="O24" s="41">
        <f t="shared" si="1"/>
        <v>132.81</v>
      </c>
      <c r="P24" s="46"/>
      <c r="Q24" s="10"/>
    </row>
    <row r="25" spans="1:17" ht="15" customHeight="1">
      <c r="A25" s="50"/>
      <c r="B25" s="69"/>
      <c r="C25" s="65" t="s">
        <v>4</v>
      </c>
      <c r="D25" s="15" t="s">
        <v>1</v>
      </c>
      <c r="E25" s="24" t="s">
        <v>33</v>
      </c>
      <c r="F25" s="90">
        <v>227.49004</v>
      </c>
      <c r="G25" s="35">
        <v>17.013</v>
      </c>
      <c r="H25" s="90">
        <v>74.2496</v>
      </c>
      <c r="I25" s="35">
        <v>11.532</v>
      </c>
      <c r="J25" s="90">
        <f>F25-H25</f>
        <v>153.24043999999998</v>
      </c>
      <c r="K25" s="35">
        <f t="shared" si="0"/>
        <v>5.481000000000002</v>
      </c>
      <c r="L25" s="90">
        <v>213.35132000000002</v>
      </c>
      <c r="M25" s="91">
        <v>41.516000000000005</v>
      </c>
      <c r="N25" s="92">
        <f>J25+L25</f>
        <v>366.59176</v>
      </c>
      <c r="O25" s="35">
        <f t="shared" si="1"/>
        <v>46.99700000000001</v>
      </c>
      <c r="P25" s="46"/>
      <c r="Q25" s="10"/>
    </row>
    <row r="26" spans="1:19" ht="15" customHeight="1">
      <c r="A26" s="50"/>
      <c r="B26" s="69"/>
      <c r="C26" s="66"/>
      <c r="D26" s="16" t="s">
        <v>8</v>
      </c>
      <c r="E26" s="21" t="s">
        <v>33</v>
      </c>
      <c r="F26" s="93">
        <v>310.82367</v>
      </c>
      <c r="G26" s="37">
        <v>17.53</v>
      </c>
      <c r="H26" s="90">
        <v>74.2496</v>
      </c>
      <c r="I26" s="35">
        <v>11.532</v>
      </c>
      <c r="J26" s="93">
        <f>F26-H26</f>
        <v>236.57407</v>
      </c>
      <c r="K26" s="37">
        <f t="shared" si="0"/>
        <v>5.998000000000001</v>
      </c>
      <c r="L26" s="93">
        <v>213.35132000000002</v>
      </c>
      <c r="M26" s="37">
        <v>41.516000000000005</v>
      </c>
      <c r="N26" s="92">
        <f>J26+L26</f>
        <v>449.92539</v>
      </c>
      <c r="O26" s="35">
        <f t="shared" si="1"/>
        <v>47.51400000000001</v>
      </c>
      <c r="P26" s="46"/>
      <c r="Q26" s="10"/>
      <c r="R26" s="10"/>
      <c r="S26" s="10"/>
    </row>
    <row r="27" spans="1:19" ht="15" customHeight="1">
      <c r="A27" s="50"/>
      <c r="B27" s="69"/>
      <c r="C27" s="66"/>
      <c r="D27" s="16" t="s">
        <v>9</v>
      </c>
      <c r="E27" s="21" t="s">
        <v>33</v>
      </c>
      <c r="F27" s="93">
        <v>351.60444</v>
      </c>
      <c r="G27" s="37">
        <v>18.565</v>
      </c>
      <c r="H27" s="90">
        <v>74.2496</v>
      </c>
      <c r="I27" s="35">
        <v>11.532</v>
      </c>
      <c r="J27" s="93">
        <f>F27-H27</f>
        <v>277.35484</v>
      </c>
      <c r="K27" s="37">
        <f t="shared" si="0"/>
        <v>7.033000000000001</v>
      </c>
      <c r="L27" s="93">
        <v>213.35132000000002</v>
      </c>
      <c r="M27" s="37">
        <v>41.516000000000005</v>
      </c>
      <c r="N27" s="92">
        <f>J27+L27</f>
        <v>490.70616000000007</v>
      </c>
      <c r="O27" s="35">
        <f t="shared" si="1"/>
        <v>48.54900000000001</v>
      </c>
      <c r="P27" s="46"/>
      <c r="Q27" s="10"/>
      <c r="R27" s="10"/>
      <c r="S27" s="10"/>
    </row>
    <row r="28" spans="1:19" ht="15" customHeight="1">
      <c r="A28" s="50"/>
      <c r="B28" s="69"/>
      <c r="C28" s="67"/>
      <c r="D28" s="17" t="s">
        <v>2</v>
      </c>
      <c r="E28" s="23" t="s">
        <v>33</v>
      </c>
      <c r="F28" s="94">
        <v>382.75525</v>
      </c>
      <c r="G28" s="41">
        <v>21.873</v>
      </c>
      <c r="H28" s="94">
        <v>74.2496</v>
      </c>
      <c r="I28" s="41">
        <v>11.532</v>
      </c>
      <c r="J28" s="94">
        <f>F28-H28</f>
        <v>308.50565</v>
      </c>
      <c r="K28" s="41">
        <f t="shared" si="0"/>
        <v>10.341000000000001</v>
      </c>
      <c r="L28" s="94">
        <v>213.35132000000002</v>
      </c>
      <c r="M28" s="41">
        <v>41.516000000000005</v>
      </c>
      <c r="N28" s="95">
        <f>J28+L28</f>
        <v>521.85697</v>
      </c>
      <c r="O28" s="41">
        <f t="shared" si="1"/>
        <v>51.857000000000006</v>
      </c>
      <c r="P28" s="46"/>
      <c r="Q28" s="10"/>
      <c r="R28" s="10"/>
      <c r="S28" s="10"/>
    </row>
    <row r="29" spans="1:19" ht="15" customHeight="1">
      <c r="A29" s="50"/>
      <c r="B29" s="69"/>
      <c r="C29" s="71" t="s">
        <v>25</v>
      </c>
      <c r="D29" s="15" t="s">
        <v>1</v>
      </c>
      <c r="E29" s="24" t="s">
        <v>33</v>
      </c>
      <c r="F29" s="34"/>
      <c r="G29" s="35">
        <v>36.742</v>
      </c>
      <c r="H29" s="34"/>
      <c r="I29" s="35">
        <v>11.532</v>
      </c>
      <c r="J29" s="34"/>
      <c r="K29" s="35">
        <f t="shared" si="0"/>
        <v>25.209999999999997</v>
      </c>
      <c r="L29" s="34"/>
      <c r="M29" s="35">
        <v>43.44</v>
      </c>
      <c r="N29" s="86"/>
      <c r="O29" s="35">
        <f t="shared" si="1"/>
        <v>68.64999999999999</v>
      </c>
      <c r="P29" s="46"/>
      <c r="Q29" s="10"/>
      <c r="R29" s="10"/>
      <c r="S29" s="10"/>
    </row>
    <row r="30" spans="1:19" ht="15" customHeight="1">
      <c r="A30" s="50"/>
      <c r="B30" s="69"/>
      <c r="C30" s="71"/>
      <c r="D30" s="16" t="s">
        <v>8</v>
      </c>
      <c r="E30" s="21" t="s">
        <v>33</v>
      </c>
      <c r="F30" s="36"/>
      <c r="G30" s="37">
        <v>56.365</v>
      </c>
      <c r="H30" s="36"/>
      <c r="I30" s="37">
        <v>11.532</v>
      </c>
      <c r="J30" s="36"/>
      <c r="K30" s="37">
        <f t="shared" si="0"/>
        <v>44.833</v>
      </c>
      <c r="L30" s="36"/>
      <c r="M30" s="37">
        <v>43.44</v>
      </c>
      <c r="N30" s="87"/>
      <c r="O30" s="35">
        <f t="shared" si="1"/>
        <v>88.273</v>
      </c>
      <c r="P30" s="46"/>
      <c r="Q30" s="10"/>
      <c r="R30" s="10"/>
      <c r="S30" s="10"/>
    </row>
    <row r="31" spans="1:19" ht="15" customHeight="1">
      <c r="A31" s="50"/>
      <c r="B31" s="69"/>
      <c r="C31" s="71"/>
      <c r="D31" s="16" t="s">
        <v>9</v>
      </c>
      <c r="E31" s="21" t="s">
        <v>33</v>
      </c>
      <c r="F31" s="36"/>
      <c r="G31" s="37">
        <v>66.668</v>
      </c>
      <c r="H31" s="36"/>
      <c r="I31" s="37">
        <v>11.532</v>
      </c>
      <c r="J31" s="36"/>
      <c r="K31" s="37">
        <f t="shared" si="0"/>
        <v>55.13600000000001</v>
      </c>
      <c r="L31" s="36"/>
      <c r="M31" s="37">
        <v>43.44</v>
      </c>
      <c r="N31" s="87"/>
      <c r="O31" s="35">
        <f t="shared" si="1"/>
        <v>98.57600000000001</v>
      </c>
      <c r="P31" s="46"/>
      <c r="Q31" s="10"/>
      <c r="R31" s="10"/>
      <c r="S31" s="10"/>
    </row>
    <row r="32" spans="1:19" ht="15" customHeight="1">
      <c r="A32" s="50"/>
      <c r="B32" s="69"/>
      <c r="C32" s="65"/>
      <c r="D32" s="17" t="s">
        <v>2</v>
      </c>
      <c r="E32" s="23" t="s">
        <v>33</v>
      </c>
      <c r="F32" s="40"/>
      <c r="G32" s="41">
        <v>75.489</v>
      </c>
      <c r="H32" s="40"/>
      <c r="I32" s="41">
        <v>11.532</v>
      </c>
      <c r="J32" s="40"/>
      <c r="K32" s="41">
        <f t="shared" si="0"/>
        <v>63.95700000000001</v>
      </c>
      <c r="L32" s="40"/>
      <c r="M32" s="41">
        <v>43.44</v>
      </c>
      <c r="N32" s="89"/>
      <c r="O32" s="41">
        <f t="shared" si="1"/>
        <v>107.397</v>
      </c>
      <c r="P32" s="46"/>
      <c r="Q32" s="10"/>
      <c r="R32" s="10"/>
      <c r="S32" s="10"/>
    </row>
    <row r="33" spans="1:19" ht="15" customHeight="1">
      <c r="A33" s="50"/>
      <c r="B33" s="69"/>
      <c r="C33" s="71" t="s">
        <v>24</v>
      </c>
      <c r="D33" s="15" t="s">
        <v>1</v>
      </c>
      <c r="E33" s="24" t="s">
        <v>33</v>
      </c>
      <c r="F33" s="34"/>
      <c r="G33" s="35">
        <v>55.814</v>
      </c>
      <c r="H33" s="34"/>
      <c r="I33" s="35">
        <v>30.604</v>
      </c>
      <c r="J33" s="34"/>
      <c r="K33" s="35">
        <f t="shared" si="0"/>
        <v>25.21</v>
      </c>
      <c r="L33" s="34"/>
      <c r="M33" s="35">
        <v>79.60900000000001</v>
      </c>
      <c r="N33" s="86"/>
      <c r="O33" s="35">
        <f t="shared" si="1"/>
        <v>104.81900000000002</v>
      </c>
      <c r="P33" s="46"/>
      <c r="Q33" s="10"/>
      <c r="R33" s="10"/>
      <c r="S33" s="10"/>
    </row>
    <row r="34" spans="1:19" ht="15" customHeight="1">
      <c r="A34" s="50"/>
      <c r="B34" s="69"/>
      <c r="C34" s="71"/>
      <c r="D34" s="16" t="s">
        <v>8</v>
      </c>
      <c r="E34" s="21" t="s">
        <v>33</v>
      </c>
      <c r="F34" s="36"/>
      <c r="G34" s="37">
        <v>75.437</v>
      </c>
      <c r="H34" s="36"/>
      <c r="I34" s="37">
        <v>30.604</v>
      </c>
      <c r="J34" s="36"/>
      <c r="K34" s="37">
        <f t="shared" si="0"/>
        <v>44.833</v>
      </c>
      <c r="L34" s="36"/>
      <c r="M34" s="37">
        <v>79.60900000000001</v>
      </c>
      <c r="N34" s="87"/>
      <c r="O34" s="35">
        <f t="shared" si="1"/>
        <v>124.44200000000001</v>
      </c>
      <c r="P34" s="46"/>
      <c r="Q34" s="10"/>
      <c r="R34" s="10"/>
      <c r="S34" s="10"/>
    </row>
    <row r="35" spans="1:19" ht="15" customHeight="1">
      <c r="A35" s="50"/>
      <c r="B35" s="69"/>
      <c r="C35" s="71"/>
      <c r="D35" s="16" t="s">
        <v>9</v>
      </c>
      <c r="E35" s="21" t="s">
        <v>33</v>
      </c>
      <c r="F35" s="36"/>
      <c r="G35" s="37">
        <v>85.74</v>
      </c>
      <c r="H35" s="36"/>
      <c r="I35" s="37">
        <v>30.604</v>
      </c>
      <c r="J35" s="36"/>
      <c r="K35" s="37">
        <f t="shared" si="0"/>
        <v>55.135999999999996</v>
      </c>
      <c r="L35" s="36"/>
      <c r="M35" s="37">
        <v>79.60900000000001</v>
      </c>
      <c r="N35" s="87"/>
      <c r="O35" s="35">
        <f t="shared" si="1"/>
        <v>134.745</v>
      </c>
      <c r="P35" s="46"/>
      <c r="Q35" s="10"/>
      <c r="R35" s="10"/>
      <c r="S35" s="10"/>
    </row>
    <row r="36" spans="1:19" ht="15" customHeight="1" thickBot="1">
      <c r="A36" s="51"/>
      <c r="B36" s="70"/>
      <c r="C36" s="72"/>
      <c r="D36" s="18" t="s">
        <v>2</v>
      </c>
      <c r="E36" s="25" t="s">
        <v>33</v>
      </c>
      <c r="F36" s="42"/>
      <c r="G36" s="43">
        <v>94.561</v>
      </c>
      <c r="H36" s="42"/>
      <c r="I36" s="43">
        <v>30.604</v>
      </c>
      <c r="J36" s="42"/>
      <c r="K36" s="43">
        <f t="shared" si="0"/>
        <v>63.95700000000001</v>
      </c>
      <c r="L36" s="42"/>
      <c r="M36" s="43">
        <v>79.60900000000001</v>
      </c>
      <c r="N36" s="96"/>
      <c r="O36" s="97">
        <f t="shared" si="1"/>
        <v>143.56600000000003</v>
      </c>
      <c r="P36" s="46"/>
      <c r="Q36" s="10"/>
      <c r="R36" s="10"/>
      <c r="S36" s="10"/>
    </row>
    <row r="38" spans="1:14" ht="12.75">
      <c r="A38" s="98" t="s">
        <v>38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ht="12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ht="12.7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4" ht="29.25" customHeight="1">
      <c r="A42" s="99" t="s">
        <v>39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4" ht="18">
      <c r="H44" s="101"/>
    </row>
    <row r="45" spans="8:17" ht="18">
      <c r="H45" s="101"/>
      <c r="I45" s="11"/>
      <c r="J45" s="11"/>
      <c r="K45" s="11"/>
      <c r="L45" s="11"/>
      <c r="M45" s="11"/>
      <c r="N45" s="11"/>
      <c r="O45" s="11"/>
      <c r="P45" s="11"/>
      <c r="Q45" s="11"/>
    </row>
    <row r="46" spans="4:17" ht="20.25">
      <c r="D46" s="102"/>
      <c r="E46" s="103"/>
      <c r="F46" s="103"/>
      <c r="H46" s="103"/>
      <c r="I46" s="103"/>
      <c r="J46" s="103"/>
      <c r="K46" s="11"/>
      <c r="L46" s="11"/>
      <c r="M46" s="11"/>
      <c r="N46" s="11"/>
      <c r="O46" s="11"/>
      <c r="P46" s="11"/>
      <c r="Q46" s="11"/>
    </row>
    <row r="47" spans="2:17" ht="12.75">
      <c r="B47" s="3"/>
      <c r="C47" s="3"/>
      <c r="D47" s="3"/>
      <c r="E47" s="3"/>
      <c r="F47" s="3"/>
      <c r="G47" s="3"/>
      <c r="H47" s="3"/>
      <c r="I47" s="3"/>
      <c r="J47" s="11"/>
      <c r="K47" s="11"/>
      <c r="L47" s="11"/>
      <c r="M47" s="11"/>
      <c r="N47" s="11"/>
      <c r="O47" s="11"/>
      <c r="P47" s="11"/>
      <c r="Q47" s="11"/>
    </row>
    <row r="48" spans="2:17" ht="18">
      <c r="B48" s="104"/>
      <c r="C48" s="105"/>
      <c r="D48" s="105"/>
      <c r="E48" s="105"/>
      <c r="F48" s="105"/>
      <c r="G48" s="105"/>
      <c r="H48" s="105"/>
      <c r="I48" s="105"/>
      <c r="J48" s="11"/>
      <c r="K48" s="11"/>
      <c r="L48" s="11"/>
      <c r="M48" s="11"/>
      <c r="N48" s="11"/>
      <c r="O48" s="11"/>
      <c r="P48" s="11"/>
      <c r="Q48" s="11"/>
    </row>
    <row r="49" spans="2:17" ht="18.75">
      <c r="B49" s="101"/>
      <c r="C49" s="106"/>
      <c r="D49" s="101"/>
      <c r="E49" s="101"/>
      <c r="F49" s="101"/>
      <c r="G49" s="101"/>
      <c r="H49" s="101"/>
      <c r="I49" s="12"/>
      <c r="J49" s="12"/>
      <c r="K49" s="12"/>
      <c r="L49" s="12"/>
      <c r="M49" s="12"/>
      <c r="N49" s="12"/>
      <c r="O49" s="12"/>
      <c r="P49" s="12"/>
      <c r="Q49" s="12"/>
    </row>
    <row r="50" spans="2:17" ht="18.75">
      <c r="B50" s="107"/>
      <c r="C50" s="101"/>
      <c r="D50" s="101"/>
      <c r="E50" s="101"/>
      <c r="F50" s="101"/>
      <c r="G50" s="101"/>
      <c r="H50" s="101"/>
      <c r="I50" s="12"/>
      <c r="J50" s="12"/>
      <c r="K50" s="12"/>
      <c r="L50" s="12"/>
      <c r="M50" s="12"/>
      <c r="N50" s="12"/>
      <c r="O50" s="12"/>
      <c r="P50" s="12"/>
      <c r="Q50" s="12"/>
    </row>
    <row r="51" spans="2:8" ht="18.75">
      <c r="B51" s="108"/>
      <c r="C51" s="101"/>
      <c r="D51" s="101"/>
      <c r="E51" s="101"/>
      <c r="F51" s="101"/>
      <c r="G51" s="101"/>
      <c r="H51" s="101"/>
    </row>
    <row r="52" spans="2:8" ht="18.75">
      <c r="B52" s="109"/>
      <c r="C52" s="101"/>
      <c r="D52" s="101"/>
      <c r="E52" s="101"/>
      <c r="F52" s="101"/>
      <c r="G52" s="101"/>
      <c r="H52" s="101"/>
    </row>
    <row r="53" spans="2:8" ht="18.75">
      <c r="B53" s="109"/>
      <c r="C53" s="101"/>
      <c r="D53" s="101"/>
      <c r="E53" s="101"/>
      <c r="F53" s="101"/>
      <c r="G53" s="101"/>
      <c r="H53" s="101"/>
    </row>
    <row r="54" spans="2:8" ht="18.75">
      <c r="B54" s="101"/>
      <c r="C54" s="101"/>
      <c r="D54" s="110"/>
      <c r="E54" s="101"/>
      <c r="F54" s="101"/>
      <c r="G54" s="101"/>
      <c r="H54" s="101"/>
    </row>
    <row r="55" spans="2:8" ht="18.75">
      <c r="B55" s="108"/>
      <c r="C55" s="101"/>
      <c r="D55" s="101"/>
      <c r="E55" s="101"/>
      <c r="F55" s="101"/>
      <c r="G55" s="101"/>
      <c r="H55" s="101"/>
    </row>
    <row r="56" spans="2:8" ht="18.75">
      <c r="B56" s="111"/>
      <c r="C56" s="101"/>
      <c r="D56" s="101"/>
      <c r="E56" s="101"/>
      <c r="F56" s="101"/>
      <c r="G56" s="101"/>
      <c r="H56" s="101"/>
    </row>
    <row r="57" spans="2:8" ht="18.75">
      <c r="B57" s="101"/>
      <c r="C57" s="101"/>
      <c r="E57" s="108"/>
      <c r="F57" s="101"/>
      <c r="G57" s="101"/>
      <c r="H57" s="101"/>
    </row>
    <row r="58" spans="2:8" ht="18.75">
      <c r="B58" s="108"/>
      <c r="C58" s="101"/>
      <c r="D58" s="101"/>
      <c r="E58" s="101"/>
      <c r="F58" s="101"/>
      <c r="G58" s="101"/>
      <c r="H58" s="101"/>
    </row>
    <row r="59" spans="2:7" ht="18.75">
      <c r="B59" s="108"/>
      <c r="C59" s="101"/>
      <c r="D59" s="101"/>
      <c r="E59" s="101"/>
      <c r="F59" s="101"/>
      <c r="G59" s="101"/>
    </row>
    <row r="60" spans="2:7" ht="18.75">
      <c r="B60" s="108"/>
      <c r="C60" s="101"/>
      <c r="D60" s="101"/>
      <c r="E60" s="101"/>
      <c r="F60" s="101"/>
      <c r="G60" s="101"/>
    </row>
    <row r="61" spans="2:7" ht="18.75">
      <c r="B61" s="109"/>
      <c r="C61" s="111"/>
      <c r="D61" s="101"/>
      <c r="E61" s="101"/>
      <c r="F61" s="101"/>
      <c r="G61" s="101"/>
    </row>
    <row r="62" spans="2:7" ht="18.75">
      <c r="B62" s="101"/>
      <c r="C62" s="111"/>
      <c r="D62" s="101"/>
      <c r="E62" s="101"/>
      <c r="F62" s="101"/>
      <c r="G62" s="101"/>
    </row>
  </sheetData>
  <mergeCells count="27">
    <mergeCell ref="A1:R1"/>
    <mergeCell ref="A38:N41"/>
    <mergeCell ref="A42:N42"/>
    <mergeCell ref="F6:I6"/>
    <mergeCell ref="A4:B7"/>
    <mergeCell ref="L7:M7"/>
    <mergeCell ref="E4:E7"/>
    <mergeCell ref="D4:D8"/>
    <mergeCell ref="C25:C28"/>
    <mergeCell ref="J4:K6"/>
    <mergeCell ref="C4:C8"/>
    <mergeCell ref="N7:O7"/>
    <mergeCell ref="L4:M4"/>
    <mergeCell ref="N4:O4"/>
    <mergeCell ref="N5:O5"/>
    <mergeCell ref="F4:G4"/>
    <mergeCell ref="H4:I5"/>
    <mergeCell ref="L5:M5"/>
    <mergeCell ref="D21:D24"/>
    <mergeCell ref="C9:C24"/>
    <mergeCell ref="D9:D12"/>
    <mergeCell ref="D13:D16"/>
    <mergeCell ref="D17:D20"/>
    <mergeCell ref="A9:A36"/>
    <mergeCell ref="B9:B36"/>
    <mergeCell ref="C29:C32"/>
    <mergeCell ref="C33:C36"/>
  </mergeCells>
  <printOptions/>
  <pageMargins left="0.3937007874015748" right="0.1968503937007874" top="0.7874015748031497" bottom="0.3937007874015748" header="0.5118110236220472" footer="0.5118110236220472"/>
  <pageSetup fitToHeight="2" horizontalDpi="600" verticalDpi="600" orientation="landscape" paperSize="9" scale="51" r:id="rId1"/>
  <rowBreaks count="1" manualBreakCount="1">
    <brk id="4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S46"/>
  <sheetViews>
    <sheetView zoomScale="75" zoomScaleNormal="75" workbookViewId="0" topLeftCell="A16">
      <selection activeCell="G32" sqref="G32"/>
    </sheetView>
  </sheetViews>
  <sheetFormatPr defaultColWidth="9.140625" defaultRowHeight="12.75" outlineLevelCol="1"/>
  <cols>
    <col min="1" max="1" width="6.140625" style="1" customWidth="1"/>
    <col min="2" max="2" width="32.8515625" style="1" customWidth="1"/>
    <col min="3" max="3" width="16.140625" style="1" customWidth="1"/>
    <col min="4" max="4" width="11.8515625" style="1" customWidth="1"/>
    <col min="5" max="5" width="18.00390625" style="1" customWidth="1"/>
    <col min="6" max="7" width="19.8515625" style="1" customWidth="1"/>
    <col min="8" max="13" width="19.140625" style="1" customWidth="1" outlineLevel="1"/>
    <col min="14" max="15" width="19.140625" style="1" customWidth="1"/>
    <col min="16" max="17" width="16.28125" style="1" customWidth="1"/>
    <col min="18" max="19" width="16.28125" style="3" customWidth="1"/>
    <col min="20" max="16384" width="9.140625" style="3" customWidth="1"/>
  </cols>
  <sheetData>
    <row r="1" spans="1:19" ht="22.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7"/>
    </row>
    <row r="2" spans="1:17" s="31" customFormat="1" ht="22.5" customHeight="1">
      <c r="A2" s="76" t="s">
        <v>42</v>
      </c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3" ht="24" customHeight="1" thickBot="1">
      <c r="A3" s="28"/>
      <c r="L3" s="5"/>
      <c r="M3" s="5"/>
    </row>
    <row r="4" spans="1:19" ht="63.75" customHeight="1">
      <c r="A4" s="56" t="s">
        <v>10</v>
      </c>
      <c r="B4" s="58"/>
      <c r="C4" s="58" t="s">
        <v>18</v>
      </c>
      <c r="D4" s="58" t="s">
        <v>12</v>
      </c>
      <c r="E4" s="62" t="s">
        <v>32</v>
      </c>
      <c r="F4" s="77" t="s">
        <v>13</v>
      </c>
      <c r="G4" s="78"/>
      <c r="H4" s="79" t="s">
        <v>16</v>
      </c>
      <c r="I4" s="80"/>
      <c r="J4" s="79" t="s">
        <v>5</v>
      </c>
      <c r="K4" s="80"/>
      <c r="L4" s="79" t="s">
        <v>26</v>
      </c>
      <c r="M4" s="80"/>
      <c r="N4" s="79" t="s">
        <v>17</v>
      </c>
      <c r="O4" s="80"/>
      <c r="P4" s="10"/>
      <c r="Q4" s="10"/>
      <c r="R4" s="10"/>
      <c r="S4" s="10"/>
    </row>
    <row r="5" spans="1:19" s="4" customFormat="1" ht="75" customHeight="1">
      <c r="A5" s="57"/>
      <c r="B5" s="59"/>
      <c r="C5" s="59"/>
      <c r="D5" s="59"/>
      <c r="E5" s="63"/>
      <c r="F5" s="6" t="s">
        <v>14</v>
      </c>
      <c r="G5" s="9" t="s">
        <v>15</v>
      </c>
      <c r="H5" s="81"/>
      <c r="I5" s="82"/>
      <c r="J5" s="81"/>
      <c r="K5" s="82"/>
      <c r="L5" s="57" t="s">
        <v>22</v>
      </c>
      <c r="M5" s="63"/>
      <c r="N5" s="57" t="s">
        <v>23</v>
      </c>
      <c r="O5" s="63"/>
      <c r="P5" s="10"/>
      <c r="Q5" s="10"/>
      <c r="R5" s="10"/>
      <c r="S5" s="10"/>
    </row>
    <row r="6" spans="1:19" s="4" customFormat="1" ht="60" customHeight="1">
      <c r="A6" s="57"/>
      <c r="B6" s="59"/>
      <c r="C6" s="59"/>
      <c r="D6" s="59"/>
      <c r="E6" s="63"/>
      <c r="F6" s="53" t="s">
        <v>36</v>
      </c>
      <c r="G6" s="54"/>
      <c r="H6" s="54"/>
      <c r="I6" s="55"/>
      <c r="J6" s="81"/>
      <c r="K6" s="82"/>
      <c r="L6" s="6" t="s">
        <v>20</v>
      </c>
      <c r="M6" s="9" t="s">
        <v>21</v>
      </c>
      <c r="N6" s="6" t="s">
        <v>20</v>
      </c>
      <c r="O6" s="9" t="s">
        <v>21</v>
      </c>
      <c r="P6" s="10"/>
      <c r="Q6" s="10"/>
      <c r="R6" s="10"/>
      <c r="S6" s="10"/>
    </row>
    <row r="7" spans="1:19" s="4" customFormat="1" ht="30" customHeight="1">
      <c r="A7" s="57"/>
      <c r="B7" s="59"/>
      <c r="C7" s="59"/>
      <c r="D7" s="59"/>
      <c r="E7" s="63"/>
      <c r="F7" s="6" t="s">
        <v>20</v>
      </c>
      <c r="G7" s="9" t="s">
        <v>21</v>
      </c>
      <c r="H7" s="6" t="s">
        <v>20</v>
      </c>
      <c r="I7" s="9" t="s">
        <v>21</v>
      </c>
      <c r="J7" s="6" t="s">
        <v>20</v>
      </c>
      <c r="K7" s="9" t="s">
        <v>21</v>
      </c>
      <c r="L7" s="60">
        <v>40360</v>
      </c>
      <c r="M7" s="61"/>
      <c r="N7" s="60">
        <v>40360</v>
      </c>
      <c r="O7" s="61"/>
      <c r="P7" s="10"/>
      <c r="Q7" s="10"/>
      <c r="R7" s="10"/>
      <c r="S7" s="10"/>
    </row>
    <row r="8" spans="1:19" s="4" customFormat="1" ht="37.5" customHeight="1" thickBot="1">
      <c r="A8" s="8" t="s">
        <v>3</v>
      </c>
      <c r="B8" s="7" t="s">
        <v>11</v>
      </c>
      <c r="C8" s="64"/>
      <c r="D8" s="64"/>
      <c r="E8" s="19" t="s">
        <v>31</v>
      </c>
      <c r="F8" s="8" t="s">
        <v>6</v>
      </c>
      <c r="G8" s="19" t="s">
        <v>7</v>
      </c>
      <c r="H8" s="8" t="s">
        <v>6</v>
      </c>
      <c r="I8" s="19" t="s">
        <v>7</v>
      </c>
      <c r="J8" s="8" t="s">
        <v>6</v>
      </c>
      <c r="K8" s="19" t="s">
        <v>7</v>
      </c>
      <c r="L8" s="8" t="s">
        <v>6</v>
      </c>
      <c r="M8" s="19" t="s">
        <v>7</v>
      </c>
      <c r="N8" s="8" t="s">
        <v>6</v>
      </c>
      <c r="O8" s="19" t="s">
        <v>7</v>
      </c>
      <c r="P8" s="10"/>
      <c r="Q8" s="10"/>
      <c r="R8" s="10"/>
      <c r="S8" s="10"/>
    </row>
    <row r="9" spans="1:17" s="29" customFormat="1" ht="15" customHeight="1" collapsed="1">
      <c r="A9" s="50">
        <v>1</v>
      </c>
      <c r="B9" s="69" t="s">
        <v>34</v>
      </c>
      <c r="C9" s="66" t="s">
        <v>0</v>
      </c>
      <c r="D9" s="66" t="s">
        <v>1</v>
      </c>
      <c r="E9" s="20" t="s">
        <v>28</v>
      </c>
      <c r="F9" s="32"/>
      <c r="G9" s="33">
        <v>48.871</v>
      </c>
      <c r="H9" s="32"/>
      <c r="I9" s="33">
        <v>23.719</v>
      </c>
      <c r="J9" s="32"/>
      <c r="K9" s="33">
        <f aca="true" t="shared" si="0" ref="K9:K36">G9-I9</f>
        <v>25.152</v>
      </c>
      <c r="L9" s="32"/>
      <c r="M9" s="83">
        <v>67.112</v>
      </c>
      <c r="N9" s="84"/>
      <c r="O9" s="33">
        <f aca="true" t="shared" si="1" ref="O9:O36">K9+M9</f>
        <v>92.264</v>
      </c>
      <c r="P9" s="46"/>
      <c r="Q9" s="10"/>
    </row>
    <row r="10" spans="1:17" s="29" customFormat="1" ht="15" customHeight="1">
      <c r="A10" s="50"/>
      <c r="B10" s="69"/>
      <c r="C10" s="66"/>
      <c r="D10" s="66"/>
      <c r="E10" s="20" t="s">
        <v>29</v>
      </c>
      <c r="F10" s="34"/>
      <c r="G10" s="35">
        <v>48.993</v>
      </c>
      <c r="H10" s="34"/>
      <c r="I10" s="35">
        <v>23.783</v>
      </c>
      <c r="J10" s="34"/>
      <c r="K10" s="35">
        <f t="shared" si="0"/>
        <v>25.21</v>
      </c>
      <c r="L10" s="34"/>
      <c r="M10" s="85">
        <v>67.112</v>
      </c>
      <c r="N10" s="86"/>
      <c r="O10" s="35">
        <f t="shared" si="1"/>
        <v>92.322</v>
      </c>
      <c r="P10" s="46"/>
      <c r="Q10" s="10"/>
    </row>
    <row r="11" spans="1:17" s="29" customFormat="1" ht="15" customHeight="1">
      <c r="A11" s="50"/>
      <c r="B11" s="69"/>
      <c r="C11" s="66"/>
      <c r="D11" s="66"/>
      <c r="E11" s="20" t="s">
        <v>35</v>
      </c>
      <c r="F11" s="34"/>
      <c r="G11" s="35">
        <v>49.115</v>
      </c>
      <c r="H11" s="34"/>
      <c r="I11" s="35">
        <v>23.847</v>
      </c>
      <c r="J11" s="34"/>
      <c r="K11" s="35">
        <f t="shared" si="0"/>
        <v>25.268</v>
      </c>
      <c r="L11" s="34"/>
      <c r="M11" s="85">
        <v>67.112</v>
      </c>
      <c r="N11" s="86"/>
      <c r="O11" s="35">
        <f t="shared" si="1"/>
        <v>92.38</v>
      </c>
      <c r="P11" s="46"/>
      <c r="Q11" s="10"/>
    </row>
    <row r="12" spans="1:17" s="29" customFormat="1" ht="15" customHeight="1">
      <c r="A12" s="50"/>
      <c r="B12" s="69"/>
      <c r="C12" s="66"/>
      <c r="D12" s="74"/>
      <c r="E12" s="20" t="s">
        <v>30</v>
      </c>
      <c r="F12" s="34"/>
      <c r="G12" s="35">
        <v>49.239</v>
      </c>
      <c r="H12" s="34"/>
      <c r="I12" s="35">
        <v>23.912</v>
      </c>
      <c r="J12" s="34"/>
      <c r="K12" s="35">
        <f t="shared" si="0"/>
        <v>25.326999999999998</v>
      </c>
      <c r="L12" s="34"/>
      <c r="M12" s="85">
        <v>67.112</v>
      </c>
      <c r="N12" s="86"/>
      <c r="O12" s="35">
        <f t="shared" si="1"/>
        <v>92.439</v>
      </c>
      <c r="P12" s="46"/>
      <c r="Q12" s="10"/>
    </row>
    <row r="13" spans="1:17" s="29" customFormat="1" ht="15" customHeight="1">
      <c r="A13" s="50"/>
      <c r="B13" s="69"/>
      <c r="C13" s="66"/>
      <c r="D13" s="73" t="s">
        <v>8</v>
      </c>
      <c r="E13" s="21" t="s">
        <v>28</v>
      </c>
      <c r="F13" s="36"/>
      <c r="G13" s="37">
        <v>68.448</v>
      </c>
      <c r="H13" s="36"/>
      <c r="I13" s="37">
        <v>23.719</v>
      </c>
      <c r="J13" s="36"/>
      <c r="K13" s="35">
        <f t="shared" si="0"/>
        <v>44.72899999999999</v>
      </c>
      <c r="L13" s="36"/>
      <c r="M13" s="85">
        <v>67.112</v>
      </c>
      <c r="N13" s="87"/>
      <c r="O13" s="35">
        <f t="shared" si="1"/>
        <v>111.84099999999998</v>
      </c>
      <c r="P13" s="46"/>
      <c r="Q13" s="10"/>
    </row>
    <row r="14" spans="1:17" s="29" customFormat="1" ht="15" customHeight="1">
      <c r="A14" s="50"/>
      <c r="B14" s="69"/>
      <c r="C14" s="66"/>
      <c r="D14" s="66"/>
      <c r="E14" s="21" t="s">
        <v>29</v>
      </c>
      <c r="F14" s="36"/>
      <c r="G14" s="37">
        <v>68.616</v>
      </c>
      <c r="H14" s="36"/>
      <c r="I14" s="37">
        <v>23.783</v>
      </c>
      <c r="J14" s="36"/>
      <c r="K14" s="35">
        <f t="shared" si="0"/>
        <v>44.833</v>
      </c>
      <c r="L14" s="36"/>
      <c r="M14" s="85">
        <v>67.112</v>
      </c>
      <c r="N14" s="87"/>
      <c r="O14" s="35">
        <f t="shared" si="1"/>
        <v>111.945</v>
      </c>
      <c r="P14" s="46"/>
      <c r="Q14" s="10"/>
    </row>
    <row r="15" spans="1:17" s="29" customFormat="1" ht="15" customHeight="1">
      <c r="A15" s="50"/>
      <c r="B15" s="69"/>
      <c r="C15" s="66"/>
      <c r="D15" s="66"/>
      <c r="E15" s="21" t="s">
        <v>35</v>
      </c>
      <c r="F15" s="36"/>
      <c r="G15" s="37">
        <v>68.783</v>
      </c>
      <c r="H15" s="36"/>
      <c r="I15" s="37">
        <v>23.847</v>
      </c>
      <c r="J15" s="36"/>
      <c r="K15" s="35">
        <f t="shared" si="0"/>
        <v>44.936</v>
      </c>
      <c r="L15" s="36"/>
      <c r="M15" s="85">
        <v>67.112</v>
      </c>
      <c r="N15" s="87"/>
      <c r="O15" s="35">
        <f t="shared" si="1"/>
        <v>112.048</v>
      </c>
      <c r="P15" s="46"/>
      <c r="Q15" s="10"/>
    </row>
    <row r="16" spans="1:17" s="29" customFormat="1" ht="15" customHeight="1">
      <c r="A16" s="50"/>
      <c r="B16" s="69"/>
      <c r="C16" s="66"/>
      <c r="D16" s="74"/>
      <c r="E16" s="21" t="s">
        <v>30</v>
      </c>
      <c r="F16" s="36"/>
      <c r="G16" s="37">
        <v>68.951</v>
      </c>
      <c r="H16" s="36"/>
      <c r="I16" s="37">
        <v>23.912</v>
      </c>
      <c r="J16" s="36"/>
      <c r="K16" s="35">
        <f t="shared" si="0"/>
        <v>45.038999999999994</v>
      </c>
      <c r="L16" s="36"/>
      <c r="M16" s="85">
        <v>67.112</v>
      </c>
      <c r="N16" s="87"/>
      <c r="O16" s="35">
        <f t="shared" si="1"/>
        <v>112.15099999999998</v>
      </c>
      <c r="P16" s="46"/>
      <c r="Q16" s="10"/>
    </row>
    <row r="17" spans="1:17" s="29" customFormat="1" ht="15" customHeight="1">
      <c r="A17" s="50"/>
      <c r="B17" s="69"/>
      <c r="C17" s="66"/>
      <c r="D17" s="73" t="s">
        <v>9</v>
      </c>
      <c r="E17" s="21" t="s">
        <v>28</v>
      </c>
      <c r="F17" s="36"/>
      <c r="G17" s="37">
        <v>78.729</v>
      </c>
      <c r="H17" s="36"/>
      <c r="I17" s="37">
        <v>23.719</v>
      </c>
      <c r="J17" s="36"/>
      <c r="K17" s="35">
        <f t="shared" si="0"/>
        <v>55.01</v>
      </c>
      <c r="L17" s="36"/>
      <c r="M17" s="85">
        <v>67.112</v>
      </c>
      <c r="N17" s="87"/>
      <c r="O17" s="35">
        <f t="shared" si="1"/>
        <v>122.12199999999999</v>
      </c>
      <c r="P17" s="46"/>
      <c r="Q17" s="10"/>
    </row>
    <row r="18" spans="1:17" s="29" customFormat="1" ht="15" customHeight="1">
      <c r="A18" s="50"/>
      <c r="B18" s="69"/>
      <c r="C18" s="66"/>
      <c r="D18" s="66"/>
      <c r="E18" s="22" t="s">
        <v>29</v>
      </c>
      <c r="F18" s="38"/>
      <c r="G18" s="39">
        <v>78.919</v>
      </c>
      <c r="H18" s="38"/>
      <c r="I18" s="39">
        <v>23.783</v>
      </c>
      <c r="J18" s="38"/>
      <c r="K18" s="35">
        <f t="shared" si="0"/>
        <v>55.135999999999996</v>
      </c>
      <c r="L18" s="38"/>
      <c r="M18" s="85">
        <v>67.112</v>
      </c>
      <c r="N18" s="88"/>
      <c r="O18" s="35">
        <f t="shared" si="1"/>
        <v>122.24799999999999</v>
      </c>
      <c r="P18" s="46"/>
      <c r="Q18" s="10"/>
    </row>
    <row r="19" spans="1:17" s="29" customFormat="1" ht="15" customHeight="1">
      <c r="A19" s="50"/>
      <c r="B19" s="69"/>
      <c r="C19" s="66"/>
      <c r="D19" s="66"/>
      <c r="E19" s="22" t="s">
        <v>35</v>
      </c>
      <c r="F19" s="38"/>
      <c r="G19" s="39">
        <v>79.11</v>
      </c>
      <c r="H19" s="38"/>
      <c r="I19" s="39">
        <v>23.847</v>
      </c>
      <c r="J19" s="38"/>
      <c r="K19" s="35">
        <f t="shared" si="0"/>
        <v>55.263</v>
      </c>
      <c r="L19" s="38"/>
      <c r="M19" s="85">
        <v>67.112</v>
      </c>
      <c r="N19" s="88"/>
      <c r="O19" s="35">
        <f t="shared" si="1"/>
        <v>122.375</v>
      </c>
      <c r="P19" s="46"/>
      <c r="Q19" s="10"/>
    </row>
    <row r="20" spans="1:17" s="29" customFormat="1" ht="15" customHeight="1">
      <c r="A20" s="50"/>
      <c r="B20" s="69"/>
      <c r="C20" s="66"/>
      <c r="D20" s="74"/>
      <c r="E20" s="22" t="s">
        <v>30</v>
      </c>
      <c r="F20" s="38"/>
      <c r="G20" s="39">
        <v>79.302</v>
      </c>
      <c r="H20" s="38"/>
      <c r="I20" s="39">
        <v>23.912</v>
      </c>
      <c r="J20" s="38"/>
      <c r="K20" s="35">
        <f t="shared" si="0"/>
        <v>55.39000000000001</v>
      </c>
      <c r="L20" s="38"/>
      <c r="M20" s="85">
        <v>67.112</v>
      </c>
      <c r="N20" s="88"/>
      <c r="O20" s="35">
        <f t="shared" si="1"/>
        <v>122.50200000000001</v>
      </c>
      <c r="P20" s="46"/>
      <c r="Q20" s="10"/>
    </row>
    <row r="21" spans="1:17" s="29" customFormat="1" ht="15" customHeight="1">
      <c r="A21" s="50"/>
      <c r="B21" s="69"/>
      <c r="C21" s="66"/>
      <c r="D21" s="73" t="s">
        <v>2</v>
      </c>
      <c r="E21" s="22" t="s">
        <v>28</v>
      </c>
      <c r="F21" s="38"/>
      <c r="G21" s="39">
        <v>87.529</v>
      </c>
      <c r="H21" s="38"/>
      <c r="I21" s="39">
        <v>23.719</v>
      </c>
      <c r="J21" s="38"/>
      <c r="K21" s="35">
        <f t="shared" si="0"/>
        <v>63.809999999999995</v>
      </c>
      <c r="L21" s="38"/>
      <c r="M21" s="85">
        <v>67.112</v>
      </c>
      <c r="N21" s="88"/>
      <c r="O21" s="35">
        <f t="shared" si="1"/>
        <v>130.922</v>
      </c>
      <c r="P21" s="46"/>
      <c r="Q21" s="10"/>
    </row>
    <row r="22" spans="1:17" s="29" customFormat="1" ht="15" customHeight="1">
      <c r="A22" s="50"/>
      <c r="B22" s="69"/>
      <c r="C22" s="66"/>
      <c r="D22" s="66"/>
      <c r="E22" s="22" t="s">
        <v>29</v>
      </c>
      <c r="F22" s="38"/>
      <c r="G22" s="39">
        <v>87.74</v>
      </c>
      <c r="H22" s="38"/>
      <c r="I22" s="39">
        <v>23.783</v>
      </c>
      <c r="J22" s="38"/>
      <c r="K22" s="35">
        <f t="shared" si="0"/>
        <v>63.956999999999994</v>
      </c>
      <c r="L22" s="38"/>
      <c r="M22" s="85">
        <v>67.112</v>
      </c>
      <c r="N22" s="88"/>
      <c r="O22" s="35">
        <f t="shared" si="1"/>
        <v>131.069</v>
      </c>
      <c r="P22" s="46"/>
      <c r="Q22" s="10"/>
    </row>
    <row r="23" spans="1:17" s="29" customFormat="1" ht="15" customHeight="1">
      <c r="A23" s="50"/>
      <c r="B23" s="69"/>
      <c r="C23" s="66"/>
      <c r="D23" s="66"/>
      <c r="E23" s="22" t="s">
        <v>35</v>
      </c>
      <c r="F23" s="38"/>
      <c r="G23" s="39">
        <v>87.951</v>
      </c>
      <c r="H23" s="38"/>
      <c r="I23" s="39">
        <v>23.847</v>
      </c>
      <c r="J23" s="38"/>
      <c r="K23" s="35">
        <f t="shared" si="0"/>
        <v>64.10399999999998</v>
      </c>
      <c r="L23" s="38"/>
      <c r="M23" s="85">
        <v>67.112</v>
      </c>
      <c r="N23" s="88"/>
      <c r="O23" s="35">
        <f t="shared" si="1"/>
        <v>131.21599999999998</v>
      </c>
      <c r="P23" s="46"/>
      <c r="Q23" s="10"/>
    </row>
    <row r="24" spans="1:17" s="29" customFormat="1" ht="15" customHeight="1">
      <c r="A24" s="50"/>
      <c r="B24" s="69"/>
      <c r="C24" s="67"/>
      <c r="D24" s="67"/>
      <c r="E24" s="23" t="s">
        <v>30</v>
      </c>
      <c r="F24" s="40"/>
      <c r="G24" s="41">
        <v>88.164</v>
      </c>
      <c r="H24" s="40"/>
      <c r="I24" s="41">
        <v>23.912</v>
      </c>
      <c r="J24" s="40"/>
      <c r="K24" s="41">
        <f t="shared" si="0"/>
        <v>64.25200000000001</v>
      </c>
      <c r="L24" s="40"/>
      <c r="M24" s="85">
        <v>67.112</v>
      </c>
      <c r="N24" s="89"/>
      <c r="O24" s="41">
        <f t="shared" si="1"/>
        <v>131.364</v>
      </c>
      <c r="P24" s="46"/>
      <c r="Q24" s="10"/>
    </row>
    <row r="25" spans="1:17" ht="15" customHeight="1">
      <c r="A25" s="50"/>
      <c r="B25" s="69"/>
      <c r="C25" s="65" t="s">
        <v>4</v>
      </c>
      <c r="D25" s="15" t="s">
        <v>1</v>
      </c>
      <c r="E25" s="24" t="s">
        <v>33</v>
      </c>
      <c r="F25" s="34">
        <v>227.49004</v>
      </c>
      <c r="G25" s="35">
        <v>17.013</v>
      </c>
      <c r="H25" s="34">
        <v>74.2496</v>
      </c>
      <c r="I25" s="35">
        <v>11.532</v>
      </c>
      <c r="J25" s="34">
        <f>F25-H25</f>
        <v>153.24043999999998</v>
      </c>
      <c r="K25" s="35">
        <f t="shared" si="0"/>
        <v>5.481000000000002</v>
      </c>
      <c r="L25" s="34">
        <v>221.48691</v>
      </c>
      <c r="M25" s="91">
        <v>38.775</v>
      </c>
      <c r="N25" s="92">
        <f>J25+L25</f>
        <v>374.72735</v>
      </c>
      <c r="O25" s="35">
        <f t="shared" si="1"/>
        <v>44.256</v>
      </c>
      <c r="P25" s="46"/>
      <c r="Q25" s="10"/>
    </row>
    <row r="26" spans="1:19" ht="15" customHeight="1">
      <c r="A26" s="50"/>
      <c r="B26" s="69"/>
      <c r="C26" s="66"/>
      <c r="D26" s="16" t="s">
        <v>8</v>
      </c>
      <c r="E26" s="21" t="s">
        <v>33</v>
      </c>
      <c r="F26" s="36">
        <v>310.82367</v>
      </c>
      <c r="G26" s="37">
        <v>17.53</v>
      </c>
      <c r="H26" s="34">
        <v>74.2496</v>
      </c>
      <c r="I26" s="35">
        <v>11.532</v>
      </c>
      <c r="J26" s="36">
        <f>F26-H26</f>
        <v>236.57407</v>
      </c>
      <c r="K26" s="37">
        <f t="shared" si="0"/>
        <v>5.998000000000001</v>
      </c>
      <c r="L26" s="36">
        <v>221.48691</v>
      </c>
      <c r="M26" s="37">
        <v>38.775</v>
      </c>
      <c r="N26" s="92">
        <f>J26+L26</f>
        <v>458.06098</v>
      </c>
      <c r="O26" s="35">
        <f t="shared" si="1"/>
        <v>44.772999999999996</v>
      </c>
      <c r="P26" s="46"/>
      <c r="Q26" s="10"/>
      <c r="R26" s="10"/>
      <c r="S26" s="10"/>
    </row>
    <row r="27" spans="1:19" ht="15" customHeight="1">
      <c r="A27" s="50"/>
      <c r="B27" s="69"/>
      <c r="C27" s="66"/>
      <c r="D27" s="16" t="s">
        <v>9</v>
      </c>
      <c r="E27" s="21" t="s">
        <v>33</v>
      </c>
      <c r="F27" s="36">
        <v>351.60444</v>
      </c>
      <c r="G27" s="37">
        <v>18.565</v>
      </c>
      <c r="H27" s="34">
        <v>74.2496</v>
      </c>
      <c r="I27" s="35">
        <v>11.532</v>
      </c>
      <c r="J27" s="36">
        <f>F27-H27</f>
        <v>277.35484</v>
      </c>
      <c r="K27" s="37">
        <f t="shared" si="0"/>
        <v>7.033000000000001</v>
      </c>
      <c r="L27" s="36">
        <v>221.48691</v>
      </c>
      <c r="M27" s="37">
        <v>38.775</v>
      </c>
      <c r="N27" s="92">
        <f>J27+L27</f>
        <v>498.84175000000005</v>
      </c>
      <c r="O27" s="35">
        <f t="shared" si="1"/>
        <v>45.808</v>
      </c>
      <c r="P27" s="46"/>
      <c r="Q27" s="10"/>
      <c r="R27" s="10"/>
      <c r="S27" s="10"/>
    </row>
    <row r="28" spans="1:19" ht="15" customHeight="1">
      <c r="A28" s="50"/>
      <c r="B28" s="69"/>
      <c r="C28" s="67"/>
      <c r="D28" s="17" t="s">
        <v>2</v>
      </c>
      <c r="E28" s="23" t="s">
        <v>33</v>
      </c>
      <c r="F28" s="40">
        <v>382.75525</v>
      </c>
      <c r="G28" s="41">
        <v>21.873</v>
      </c>
      <c r="H28" s="40">
        <v>74.2496</v>
      </c>
      <c r="I28" s="41">
        <v>11.532</v>
      </c>
      <c r="J28" s="40">
        <f>F28-H28</f>
        <v>308.50565</v>
      </c>
      <c r="K28" s="41">
        <f t="shared" si="0"/>
        <v>10.341000000000001</v>
      </c>
      <c r="L28" s="40">
        <v>221.48691</v>
      </c>
      <c r="M28" s="41">
        <v>38.775</v>
      </c>
      <c r="N28" s="95">
        <f>J28+L28</f>
        <v>529.99256</v>
      </c>
      <c r="O28" s="41">
        <f t="shared" si="1"/>
        <v>49.116</v>
      </c>
      <c r="P28" s="46"/>
      <c r="Q28" s="10"/>
      <c r="R28" s="10"/>
      <c r="S28" s="10"/>
    </row>
    <row r="29" spans="1:19" ht="15" customHeight="1">
      <c r="A29" s="50"/>
      <c r="B29" s="69"/>
      <c r="C29" s="71" t="s">
        <v>25</v>
      </c>
      <c r="D29" s="15" t="s">
        <v>1</v>
      </c>
      <c r="E29" s="24" t="s">
        <v>33</v>
      </c>
      <c r="F29" s="34"/>
      <c r="G29" s="35">
        <v>36.742</v>
      </c>
      <c r="H29" s="34"/>
      <c r="I29" s="35">
        <v>11.532</v>
      </c>
      <c r="J29" s="34"/>
      <c r="K29" s="35">
        <f t="shared" si="0"/>
        <v>25.209999999999997</v>
      </c>
      <c r="L29" s="34"/>
      <c r="M29" s="35">
        <v>42.12</v>
      </c>
      <c r="N29" s="86"/>
      <c r="O29" s="35">
        <f t="shared" si="1"/>
        <v>67.33</v>
      </c>
      <c r="P29" s="46"/>
      <c r="Q29" s="10"/>
      <c r="R29" s="10"/>
      <c r="S29" s="10"/>
    </row>
    <row r="30" spans="1:19" ht="15" customHeight="1">
      <c r="A30" s="50"/>
      <c r="B30" s="69"/>
      <c r="C30" s="71"/>
      <c r="D30" s="16" t="s">
        <v>8</v>
      </c>
      <c r="E30" s="21" t="s">
        <v>33</v>
      </c>
      <c r="F30" s="36"/>
      <c r="G30" s="37">
        <v>56.365</v>
      </c>
      <c r="H30" s="36"/>
      <c r="I30" s="37">
        <v>11.532</v>
      </c>
      <c r="J30" s="36"/>
      <c r="K30" s="37">
        <f t="shared" si="0"/>
        <v>44.833</v>
      </c>
      <c r="L30" s="36"/>
      <c r="M30" s="37">
        <v>42.12</v>
      </c>
      <c r="N30" s="87"/>
      <c r="O30" s="35">
        <f t="shared" si="1"/>
        <v>86.953</v>
      </c>
      <c r="P30" s="46"/>
      <c r="Q30" s="10"/>
      <c r="R30" s="10"/>
      <c r="S30" s="10"/>
    </row>
    <row r="31" spans="1:19" ht="15" customHeight="1">
      <c r="A31" s="50"/>
      <c r="B31" s="69"/>
      <c r="C31" s="71"/>
      <c r="D31" s="16" t="s">
        <v>9</v>
      </c>
      <c r="E31" s="21" t="s">
        <v>33</v>
      </c>
      <c r="F31" s="36"/>
      <c r="G31" s="37">
        <v>66.668</v>
      </c>
      <c r="H31" s="36"/>
      <c r="I31" s="37">
        <v>11.532</v>
      </c>
      <c r="J31" s="36"/>
      <c r="K31" s="37">
        <f t="shared" si="0"/>
        <v>55.13600000000001</v>
      </c>
      <c r="L31" s="36"/>
      <c r="M31" s="37">
        <v>42.12</v>
      </c>
      <c r="N31" s="87"/>
      <c r="O31" s="35">
        <f t="shared" si="1"/>
        <v>97.256</v>
      </c>
      <c r="P31" s="46"/>
      <c r="Q31" s="10"/>
      <c r="R31" s="10"/>
      <c r="S31" s="10"/>
    </row>
    <row r="32" spans="1:19" ht="15" customHeight="1">
      <c r="A32" s="50"/>
      <c r="B32" s="69"/>
      <c r="C32" s="65"/>
      <c r="D32" s="17" t="s">
        <v>2</v>
      </c>
      <c r="E32" s="23" t="s">
        <v>33</v>
      </c>
      <c r="F32" s="40"/>
      <c r="G32" s="41">
        <v>75.489</v>
      </c>
      <c r="H32" s="40"/>
      <c r="I32" s="41">
        <v>11.532</v>
      </c>
      <c r="J32" s="40"/>
      <c r="K32" s="41">
        <f t="shared" si="0"/>
        <v>63.95700000000001</v>
      </c>
      <c r="L32" s="40"/>
      <c r="M32" s="41">
        <v>42.12</v>
      </c>
      <c r="N32" s="89"/>
      <c r="O32" s="41">
        <f t="shared" si="1"/>
        <v>106.077</v>
      </c>
      <c r="P32" s="46"/>
      <c r="Q32" s="10"/>
      <c r="R32" s="10"/>
      <c r="S32" s="10"/>
    </row>
    <row r="33" spans="1:19" ht="15" customHeight="1">
      <c r="A33" s="50"/>
      <c r="B33" s="69"/>
      <c r="C33" s="71" t="s">
        <v>24</v>
      </c>
      <c r="D33" s="15" t="s">
        <v>1</v>
      </c>
      <c r="E33" s="24" t="s">
        <v>33</v>
      </c>
      <c r="F33" s="34"/>
      <c r="G33" s="35">
        <v>55.814</v>
      </c>
      <c r="H33" s="34"/>
      <c r="I33" s="35">
        <v>30.604</v>
      </c>
      <c r="J33" s="34"/>
      <c r="K33" s="35">
        <f t="shared" si="0"/>
        <v>25.21</v>
      </c>
      <c r="L33" s="34"/>
      <c r="M33" s="35">
        <v>78.17</v>
      </c>
      <c r="N33" s="86"/>
      <c r="O33" s="35">
        <f t="shared" si="1"/>
        <v>103.38</v>
      </c>
      <c r="P33" s="46"/>
      <c r="Q33" s="10"/>
      <c r="R33" s="10"/>
      <c r="S33" s="10"/>
    </row>
    <row r="34" spans="1:19" ht="15" customHeight="1">
      <c r="A34" s="50"/>
      <c r="B34" s="69"/>
      <c r="C34" s="71"/>
      <c r="D34" s="16" t="s">
        <v>8</v>
      </c>
      <c r="E34" s="21" t="s">
        <v>33</v>
      </c>
      <c r="F34" s="36"/>
      <c r="G34" s="37">
        <v>75.437</v>
      </c>
      <c r="H34" s="36"/>
      <c r="I34" s="37">
        <v>30.604</v>
      </c>
      <c r="J34" s="36"/>
      <c r="K34" s="37">
        <f t="shared" si="0"/>
        <v>44.833</v>
      </c>
      <c r="L34" s="36"/>
      <c r="M34" s="37">
        <v>78.17</v>
      </c>
      <c r="N34" s="87"/>
      <c r="O34" s="35">
        <f t="shared" si="1"/>
        <v>123.003</v>
      </c>
      <c r="P34" s="46"/>
      <c r="Q34" s="10"/>
      <c r="R34" s="10"/>
      <c r="S34" s="10"/>
    </row>
    <row r="35" spans="1:19" ht="15" customHeight="1">
      <c r="A35" s="50"/>
      <c r="B35" s="69"/>
      <c r="C35" s="71"/>
      <c r="D35" s="16" t="s">
        <v>9</v>
      </c>
      <c r="E35" s="21" t="s">
        <v>33</v>
      </c>
      <c r="F35" s="36"/>
      <c r="G35" s="37">
        <v>85.74</v>
      </c>
      <c r="H35" s="36"/>
      <c r="I35" s="37">
        <v>30.604</v>
      </c>
      <c r="J35" s="36"/>
      <c r="K35" s="37">
        <f t="shared" si="0"/>
        <v>55.135999999999996</v>
      </c>
      <c r="L35" s="36"/>
      <c r="M35" s="37">
        <v>78.17</v>
      </c>
      <c r="N35" s="87"/>
      <c r="O35" s="35">
        <f t="shared" si="1"/>
        <v>133.30599999999998</v>
      </c>
      <c r="P35" s="46"/>
      <c r="Q35" s="10"/>
      <c r="R35" s="10"/>
      <c r="S35" s="10"/>
    </row>
    <row r="36" spans="1:19" ht="15" customHeight="1" thickBot="1">
      <c r="A36" s="51"/>
      <c r="B36" s="70"/>
      <c r="C36" s="72"/>
      <c r="D36" s="18" t="s">
        <v>2</v>
      </c>
      <c r="E36" s="25" t="s">
        <v>33</v>
      </c>
      <c r="F36" s="42"/>
      <c r="G36" s="43">
        <v>94.561</v>
      </c>
      <c r="H36" s="42"/>
      <c r="I36" s="43">
        <v>30.604</v>
      </c>
      <c r="J36" s="42"/>
      <c r="K36" s="43">
        <f t="shared" si="0"/>
        <v>63.95700000000001</v>
      </c>
      <c r="L36" s="42"/>
      <c r="M36" s="43">
        <v>78.17</v>
      </c>
      <c r="N36" s="96"/>
      <c r="O36" s="97">
        <f t="shared" si="1"/>
        <v>142.127</v>
      </c>
      <c r="P36" s="46"/>
      <c r="Q36" s="10"/>
      <c r="R36" s="10"/>
      <c r="S36" s="10"/>
    </row>
    <row r="38" spans="1:14" ht="12.75">
      <c r="A38" s="98" t="s">
        <v>38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ht="12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ht="12.7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4" ht="29.25" customHeight="1">
      <c r="A42" s="99" t="s">
        <v>39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4" ht="18">
      <c r="H44" s="101"/>
    </row>
    <row r="45" spans="8:17" ht="18">
      <c r="H45" s="10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.75">
      <c r="B46" s="3"/>
      <c r="C46" s="3"/>
      <c r="D46" s="3"/>
      <c r="E46" s="3"/>
      <c r="F46" s="3"/>
      <c r="G46" s="3"/>
      <c r="H46" s="3"/>
      <c r="I46" s="3"/>
      <c r="J46" s="11"/>
      <c r="K46" s="11"/>
      <c r="L46" s="11"/>
      <c r="M46" s="11"/>
      <c r="N46" s="11"/>
      <c r="O46" s="11"/>
      <c r="P46" s="11"/>
      <c r="Q46" s="11"/>
    </row>
  </sheetData>
  <mergeCells count="27">
    <mergeCell ref="A9:A36"/>
    <mergeCell ref="B9:B36"/>
    <mergeCell ref="C29:C32"/>
    <mergeCell ref="C33:C36"/>
    <mergeCell ref="D21:D24"/>
    <mergeCell ref="C9:C24"/>
    <mergeCell ref="D9:D12"/>
    <mergeCell ref="D13:D16"/>
    <mergeCell ref="D17:D20"/>
    <mergeCell ref="C4:C8"/>
    <mergeCell ref="N7:O7"/>
    <mergeCell ref="L4:M4"/>
    <mergeCell ref="N4:O4"/>
    <mergeCell ref="N5:O5"/>
    <mergeCell ref="F4:G4"/>
    <mergeCell ref="H4:I5"/>
    <mergeCell ref="L5:M5"/>
    <mergeCell ref="A1:R1"/>
    <mergeCell ref="A38:N41"/>
    <mergeCell ref="A42:N42"/>
    <mergeCell ref="F6:I6"/>
    <mergeCell ref="A4:B7"/>
    <mergeCell ref="L7:M7"/>
    <mergeCell ref="E4:E7"/>
    <mergeCell ref="D4:D8"/>
    <mergeCell ref="C25:C28"/>
    <mergeCell ref="J4:K6"/>
  </mergeCells>
  <printOptions/>
  <pageMargins left="0.3937007874015748" right="0.1968503937007874" top="0.7874015748031497" bottom="0.3937007874015748" header="0.5118110236220472" footer="0.5118110236220472"/>
  <pageSetup fitToHeight="2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S46"/>
  <sheetViews>
    <sheetView zoomScale="75" zoomScaleNormal="75" workbookViewId="0" topLeftCell="A34">
      <selection activeCell="G32" sqref="G32"/>
    </sheetView>
  </sheetViews>
  <sheetFormatPr defaultColWidth="9.140625" defaultRowHeight="12.75" outlineLevelCol="1"/>
  <cols>
    <col min="1" max="1" width="6.140625" style="1" customWidth="1"/>
    <col min="2" max="2" width="32.8515625" style="1" customWidth="1"/>
    <col min="3" max="3" width="16.140625" style="1" customWidth="1"/>
    <col min="4" max="4" width="11.8515625" style="1" customWidth="1"/>
    <col min="5" max="5" width="18.00390625" style="1" customWidth="1"/>
    <col min="6" max="7" width="19.8515625" style="1" customWidth="1"/>
    <col min="8" max="13" width="19.140625" style="1" customWidth="1" outlineLevel="1"/>
    <col min="14" max="15" width="19.140625" style="1" customWidth="1"/>
    <col min="16" max="17" width="16.28125" style="1" customWidth="1"/>
    <col min="18" max="19" width="16.28125" style="3" customWidth="1"/>
    <col min="20" max="16384" width="9.140625" style="3" customWidth="1"/>
  </cols>
  <sheetData>
    <row r="1" spans="1:19" ht="22.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7"/>
    </row>
    <row r="2" spans="1:17" s="31" customFormat="1" ht="22.5" customHeight="1">
      <c r="A2" s="76" t="s">
        <v>43</v>
      </c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3" ht="24" customHeight="1" thickBot="1">
      <c r="A3" s="28"/>
      <c r="L3" s="5"/>
      <c r="M3" s="5"/>
    </row>
    <row r="4" spans="1:19" ht="63.75" customHeight="1">
      <c r="A4" s="56" t="s">
        <v>10</v>
      </c>
      <c r="B4" s="58"/>
      <c r="C4" s="58" t="s">
        <v>18</v>
      </c>
      <c r="D4" s="58" t="s">
        <v>12</v>
      </c>
      <c r="E4" s="62" t="s">
        <v>32</v>
      </c>
      <c r="F4" s="77" t="s">
        <v>13</v>
      </c>
      <c r="G4" s="78"/>
      <c r="H4" s="79" t="s">
        <v>16</v>
      </c>
      <c r="I4" s="80"/>
      <c r="J4" s="79" t="s">
        <v>5</v>
      </c>
      <c r="K4" s="80"/>
      <c r="L4" s="79" t="s">
        <v>26</v>
      </c>
      <c r="M4" s="80"/>
      <c r="N4" s="79" t="s">
        <v>17</v>
      </c>
      <c r="O4" s="80"/>
      <c r="P4" s="10"/>
      <c r="Q4" s="10"/>
      <c r="R4" s="10"/>
      <c r="S4" s="10"/>
    </row>
    <row r="5" spans="1:19" s="4" customFormat="1" ht="75" customHeight="1">
      <c r="A5" s="57"/>
      <c r="B5" s="59"/>
      <c r="C5" s="59"/>
      <c r="D5" s="59"/>
      <c r="E5" s="63"/>
      <c r="F5" s="6" t="s">
        <v>14</v>
      </c>
      <c r="G5" s="9" t="s">
        <v>15</v>
      </c>
      <c r="H5" s="81"/>
      <c r="I5" s="82"/>
      <c r="J5" s="81"/>
      <c r="K5" s="82"/>
      <c r="L5" s="57" t="s">
        <v>22</v>
      </c>
      <c r="M5" s="63"/>
      <c r="N5" s="57" t="s">
        <v>23</v>
      </c>
      <c r="O5" s="63"/>
      <c r="P5" s="10"/>
      <c r="Q5" s="10"/>
      <c r="R5" s="10"/>
      <c r="S5" s="10"/>
    </row>
    <row r="6" spans="1:19" s="4" customFormat="1" ht="60" customHeight="1">
      <c r="A6" s="57"/>
      <c r="B6" s="59"/>
      <c r="C6" s="59"/>
      <c r="D6" s="59"/>
      <c r="E6" s="63"/>
      <c r="F6" s="53" t="s">
        <v>36</v>
      </c>
      <c r="G6" s="54"/>
      <c r="H6" s="54"/>
      <c r="I6" s="55"/>
      <c r="J6" s="81"/>
      <c r="K6" s="82"/>
      <c r="L6" s="6" t="s">
        <v>20</v>
      </c>
      <c r="M6" s="9" t="s">
        <v>21</v>
      </c>
      <c r="N6" s="6" t="s">
        <v>20</v>
      </c>
      <c r="O6" s="9" t="s">
        <v>21</v>
      </c>
      <c r="P6" s="10"/>
      <c r="Q6" s="10"/>
      <c r="R6" s="10"/>
      <c r="S6" s="10"/>
    </row>
    <row r="7" spans="1:19" s="4" customFormat="1" ht="30" customHeight="1">
      <c r="A7" s="57"/>
      <c r="B7" s="59"/>
      <c r="C7" s="59"/>
      <c r="D7" s="59"/>
      <c r="E7" s="63"/>
      <c r="F7" s="6" t="s">
        <v>20</v>
      </c>
      <c r="G7" s="9" t="s">
        <v>21</v>
      </c>
      <c r="H7" s="6" t="s">
        <v>20</v>
      </c>
      <c r="I7" s="9" t="s">
        <v>21</v>
      </c>
      <c r="J7" s="6" t="s">
        <v>20</v>
      </c>
      <c r="K7" s="9" t="s">
        <v>21</v>
      </c>
      <c r="L7" s="60">
        <v>40330</v>
      </c>
      <c r="M7" s="61"/>
      <c r="N7" s="60">
        <v>40330</v>
      </c>
      <c r="O7" s="61"/>
      <c r="P7" s="10"/>
      <c r="Q7" s="10"/>
      <c r="R7" s="10"/>
      <c r="S7" s="10"/>
    </row>
    <row r="8" spans="1:19" s="4" customFormat="1" ht="37.5" customHeight="1" thickBot="1">
      <c r="A8" s="8" t="s">
        <v>3</v>
      </c>
      <c r="B8" s="7" t="s">
        <v>11</v>
      </c>
      <c r="C8" s="64"/>
      <c r="D8" s="64"/>
      <c r="E8" s="19" t="s">
        <v>31</v>
      </c>
      <c r="F8" s="8" t="s">
        <v>6</v>
      </c>
      <c r="G8" s="19" t="s">
        <v>7</v>
      </c>
      <c r="H8" s="8" t="s">
        <v>6</v>
      </c>
      <c r="I8" s="19" t="s">
        <v>7</v>
      </c>
      <c r="J8" s="8" t="s">
        <v>6</v>
      </c>
      <c r="K8" s="19" t="s">
        <v>7</v>
      </c>
      <c r="L8" s="8" t="s">
        <v>6</v>
      </c>
      <c r="M8" s="19" t="s">
        <v>7</v>
      </c>
      <c r="N8" s="8" t="s">
        <v>6</v>
      </c>
      <c r="O8" s="19" t="s">
        <v>7</v>
      </c>
      <c r="P8" s="10"/>
      <c r="Q8" s="10"/>
      <c r="R8" s="10"/>
      <c r="S8" s="10"/>
    </row>
    <row r="9" spans="1:17" s="29" customFormat="1" ht="15" customHeight="1" collapsed="1">
      <c r="A9" s="50">
        <v>1</v>
      </c>
      <c r="B9" s="69" t="s">
        <v>34</v>
      </c>
      <c r="C9" s="66" t="s">
        <v>0</v>
      </c>
      <c r="D9" s="66" t="s">
        <v>1</v>
      </c>
      <c r="E9" s="20" t="s">
        <v>28</v>
      </c>
      <c r="F9" s="32"/>
      <c r="G9" s="33">
        <v>48.871</v>
      </c>
      <c r="H9" s="32"/>
      <c r="I9" s="33">
        <v>23.719</v>
      </c>
      <c r="J9" s="32"/>
      <c r="K9" s="33">
        <f aca="true" t="shared" si="0" ref="K9:K36">G9-I9</f>
        <v>25.152</v>
      </c>
      <c r="L9" s="32"/>
      <c r="M9" s="83">
        <v>61.425</v>
      </c>
      <c r="N9" s="84"/>
      <c r="O9" s="33">
        <f aca="true" t="shared" si="1" ref="O9:O36">K9+M9</f>
        <v>86.577</v>
      </c>
      <c r="P9" s="46"/>
      <c r="Q9" s="10"/>
    </row>
    <row r="10" spans="1:17" s="29" customFormat="1" ht="15" customHeight="1">
      <c r="A10" s="50"/>
      <c r="B10" s="69"/>
      <c r="C10" s="66"/>
      <c r="D10" s="66"/>
      <c r="E10" s="20" t="s">
        <v>29</v>
      </c>
      <c r="F10" s="34"/>
      <c r="G10" s="35">
        <v>48.993</v>
      </c>
      <c r="H10" s="34"/>
      <c r="I10" s="35">
        <v>23.783</v>
      </c>
      <c r="J10" s="34"/>
      <c r="K10" s="35">
        <f t="shared" si="0"/>
        <v>25.21</v>
      </c>
      <c r="L10" s="34"/>
      <c r="M10" s="85">
        <v>61.425</v>
      </c>
      <c r="N10" s="86"/>
      <c r="O10" s="35">
        <f t="shared" si="1"/>
        <v>86.63499999999999</v>
      </c>
      <c r="P10" s="46"/>
      <c r="Q10" s="10"/>
    </row>
    <row r="11" spans="1:17" s="29" customFormat="1" ht="15" customHeight="1">
      <c r="A11" s="50"/>
      <c r="B11" s="69"/>
      <c r="C11" s="66"/>
      <c r="D11" s="66"/>
      <c r="E11" s="20" t="s">
        <v>35</v>
      </c>
      <c r="F11" s="34"/>
      <c r="G11" s="35">
        <v>49.115</v>
      </c>
      <c r="H11" s="34"/>
      <c r="I11" s="35">
        <v>23.847</v>
      </c>
      <c r="J11" s="34"/>
      <c r="K11" s="35">
        <f t="shared" si="0"/>
        <v>25.268</v>
      </c>
      <c r="L11" s="34"/>
      <c r="M11" s="85">
        <v>61.425</v>
      </c>
      <c r="N11" s="86"/>
      <c r="O11" s="35">
        <f t="shared" si="1"/>
        <v>86.693</v>
      </c>
      <c r="P11" s="46"/>
      <c r="Q11" s="10"/>
    </row>
    <row r="12" spans="1:17" s="29" customFormat="1" ht="15" customHeight="1">
      <c r="A12" s="50"/>
      <c r="B12" s="69"/>
      <c r="C12" s="66"/>
      <c r="D12" s="74"/>
      <c r="E12" s="20" t="s">
        <v>30</v>
      </c>
      <c r="F12" s="34"/>
      <c r="G12" s="35">
        <v>49.239</v>
      </c>
      <c r="H12" s="34"/>
      <c r="I12" s="35">
        <v>23.912</v>
      </c>
      <c r="J12" s="34"/>
      <c r="K12" s="35">
        <f t="shared" si="0"/>
        <v>25.326999999999998</v>
      </c>
      <c r="L12" s="34"/>
      <c r="M12" s="85">
        <v>61.425</v>
      </c>
      <c r="N12" s="86"/>
      <c r="O12" s="35">
        <f t="shared" si="1"/>
        <v>86.752</v>
      </c>
      <c r="P12" s="46"/>
      <c r="Q12" s="10"/>
    </row>
    <row r="13" spans="1:17" s="29" customFormat="1" ht="15" customHeight="1">
      <c r="A13" s="50"/>
      <c r="B13" s="69"/>
      <c r="C13" s="66"/>
      <c r="D13" s="73" t="s">
        <v>8</v>
      </c>
      <c r="E13" s="21" t="s">
        <v>28</v>
      </c>
      <c r="F13" s="36"/>
      <c r="G13" s="37">
        <v>68.448</v>
      </c>
      <c r="H13" s="36"/>
      <c r="I13" s="37">
        <v>23.719</v>
      </c>
      <c r="J13" s="36"/>
      <c r="K13" s="35">
        <f t="shared" si="0"/>
        <v>44.72899999999999</v>
      </c>
      <c r="L13" s="36"/>
      <c r="M13" s="85">
        <v>61.425</v>
      </c>
      <c r="N13" s="87"/>
      <c r="O13" s="35">
        <f t="shared" si="1"/>
        <v>106.154</v>
      </c>
      <c r="P13" s="46"/>
      <c r="Q13" s="10"/>
    </row>
    <row r="14" spans="1:17" s="29" customFormat="1" ht="15" customHeight="1">
      <c r="A14" s="50"/>
      <c r="B14" s="69"/>
      <c r="C14" s="66"/>
      <c r="D14" s="66"/>
      <c r="E14" s="21" t="s">
        <v>29</v>
      </c>
      <c r="F14" s="36"/>
      <c r="G14" s="37">
        <v>68.616</v>
      </c>
      <c r="H14" s="36"/>
      <c r="I14" s="37">
        <v>23.783</v>
      </c>
      <c r="J14" s="36"/>
      <c r="K14" s="35">
        <f t="shared" si="0"/>
        <v>44.833</v>
      </c>
      <c r="L14" s="36"/>
      <c r="M14" s="85">
        <v>61.425</v>
      </c>
      <c r="N14" s="87"/>
      <c r="O14" s="35">
        <f t="shared" si="1"/>
        <v>106.258</v>
      </c>
      <c r="P14" s="46"/>
      <c r="Q14" s="10"/>
    </row>
    <row r="15" spans="1:17" s="29" customFormat="1" ht="15" customHeight="1">
      <c r="A15" s="50"/>
      <c r="B15" s="69"/>
      <c r="C15" s="66"/>
      <c r="D15" s="66"/>
      <c r="E15" s="21" t="s">
        <v>35</v>
      </c>
      <c r="F15" s="36"/>
      <c r="G15" s="37">
        <v>68.783</v>
      </c>
      <c r="H15" s="36"/>
      <c r="I15" s="37">
        <v>23.847</v>
      </c>
      <c r="J15" s="36"/>
      <c r="K15" s="35">
        <f t="shared" si="0"/>
        <v>44.936</v>
      </c>
      <c r="L15" s="36"/>
      <c r="M15" s="85">
        <v>61.425</v>
      </c>
      <c r="N15" s="87"/>
      <c r="O15" s="35">
        <f t="shared" si="1"/>
        <v>106.36099999999999</v>
      </c>
      <c r="P15" s="46"/>
      <c r="Q15" s="10"/>
    </row>
    <row r="16" spans="1:17" s="29" customFormat="1" ht="15" customHeight="1">
      <c r="A16" s="50"/>
      <c r="B16" s="69"/>
      <c r="C16" s="66"/>
      <c r="D16" s="74"/>
      <c r="E16" s="21" t="s">
        <v>30</v>
      </c>
      <c r="F16" s="36"/>
      <c r="G16" s="37">
        <v>68.951</v>
      </c>
      <c r="H16" s="36"/>
      <c r="I16" s="37">
        <v>23.912</v>
      </c>
      <c r="J16" s="36"/>
      <c r="K16" s="35">
        <f t="shared" si="0"/>
        <v>45.038999999999994</v>
      </c>
      <c r="L16" s="36"/>
      <c r="M16" s="85">
        <v>61.425</v>
      </c>
      <c r="N16" s="87"/>
      <c r="O16" s="35">
        <f t="shared" si="1"/>
        <v>106.464</v>
      </c>
      <c r="P16" s="46"/>
      <c r="Q16" s="10"/>
    </row>
    <row r="17" spans="1:17" s="29" customFormat="1" ht="15" customHeight="1">
      <c r="A17" s="50"/>
      <c r="B17" s="69"/>
      <c r="C17" s="66"/>
      <c r="D17" s="73" t="s">
        <v>9</v>
      </c>
      <c r="E17" s="21" t="s">
        <v>28</v>
      </c>
      <c r="F17" s="36"/>
      <c r="G17" s="37">
        <v>78.729</v>
      </c>
      <c r="H17" s="36"/>
      <c r="I17" s="37">
        <v>23.719</v>
      </c>
      <c r="J17" s="36"/>
      <c r="K17" s="35">
        <f t="shared" si="0"/>
        <v>55.01</v>
      </c>
      <c r="L17" s="36"/>
      <c r="M17" s="85">
        <v>61.425</v>
      </c>
      <c r="N17" s="87"/>
      <c r="O17" s="35">
        <f t="shared" si="1"/>
        <v>116.435</v>
      </c>
      <c r="P17" s="46"/>
      <c r="Q17" s="10"/>
    </row>
    <row r="18" spans="1:17" s="29" customFormat="1" ht="15" customHeight="1">
      <c r="A18" s="50"/>
      <c r="B18" s="69"/>
      <c r="C18" s="66"/>
      <c r="D18" s="66"/>
      <c r="E18" s="22" t="s">
        <v>29</v>
      </c>
      <c r="F18" s="38"/>
      <c r="G18" s="39">
        <v>78.919</v>
      </c>
      <c r="H18" s="38"/>
      <c r="I18" s="39">
        <v>23.783</v>
      </c>
      <c r="J18" s="38"/>
      <c r="K18" s="35">
        <f t="shared" si="0"/>
        <v>55.135999999999996</v>
      </c>
      <c r="L18" s="38"/>
      <c r="M18" s="85">
        <v>61.425</v>
      </c>
      <c r="N18" s="88"/>
      <c r="O18" s="35">
        <f t="shared" si="1"/>
        <v>116.56099999999999</v>
      </c>
      <c r="P18" s="46"/>
      <c r="Q18" s="10"/>
    </row>
    <row r="19" spans="1:17" s="29" customFormat="1" ht="15" customHeight="1">
      <c r="A19" s="50"/>
      <c r="B19" s="69"/>
      <c r="C19" s="66"/>
      <c r="D19" s="66"/>
      <c r="E19" s="22" t="s">
        <v>35</v>
      </c>
      <c r="F19" s="38"/>
      <c r="G19" s="39">
        <v>79.11</v>
      </c>
      <c r="H19" s="38"/>
      <c r="I19" s="39">
        <v>23.847</v>
      </c>
      <c r="J19" s="38"/>
      <c r="K19" s="35">
        <f t="shared" si="0"/>
        <v>55.263</v>
      </c>
      <c r="L19" s="38"/>
      <c r="M19" s="85">
        <v>61.425</v>
      </c>
      <c r="N19" s="88"/>
      <c r="O19" s="35">
        <f t="shared" si="1"/>
        <v>116.68799999999999</v>
      </c>
      <c r="P19" s="46"/>
      <c r="Q19" s="10"/>
    </row>
    <row r="20" spans="1:17" s="29" customFormat="1" ht="15" customHeight="1">
      <c r="A20" s="50"/>
      <c r="B20" s="69"/>
      <c r="C20" s="66"/>
      <c r="D20" s="74"/>
      <c r="E20" s="22" t="s">
        <v>30</v>
      </c>
      <c r="F20" s="38"/>
      <c r="G20" s="39">
        <v>79.302</v>
      </c>
      <c r="H20" s="38"/>
      <c r="I20" s="39">
        <v>23.912</v>
      </c>
      <c r="J20" s="38"/>
      <c r="K20" s="35">
        <f t="shared" si="0"/>
        <v>55.39000000000001</v>
      </c>
      <c r="L20" s="38"/>
      <c r="M20" s="85">
        <v>61.425</v>
      </c>
      <c r="N20" s="88"/>
      <c r="O20" s="35">
        <f t="shared" si="1"/>
        <v>116.815</v>
      </c>
      <c r="P20" s="46"/>
      <c r="Q20" s="10"/>
    </row>
    <row r="21" spans="1:17" s="29" customFormat="1" ht="15" customHeight="1">
      <c r="A21" s="50"/>
      <c r="B21" s="69"/>
      <c r="C21" s="66"/>
      <c r="D21" s="73" t="s">
        <v>2</v>
      </c>
      <c r="E21" s="22" t="s">
        <v>28</v>
      </c>
      <c r="F21" s="38"/>
      <c r="G21" s="39">
        <v>87.529</v>
      </c>
      <c r="H21" s="38"/>
      <c r="I21" s="39">
        <v>23.719</v>
      </c>
      <c r="J21" s="38"/>
      <c r="K21" s="35">
        <f t="shared" si="0"/>
        <v>63.809999999999995</v>
      </c>
      <c r="L21" s="38"/>
      <c r="M21" s="85">
        <v>61.425</v>
      </c>
      <c r="N21" s="88"/>
      <c r="O21" s="35">
        <f t="shared" si="1"/>
        <v>125.23499999999999</v>
      </c>
      <c r="P21" s="46"/>
      <c r="Q21" s="10"/>
    </row>
    <row r="22" spans="1:17" s="29" customFormat="1" ht="15" customHeight="1">
      <c r="A22" s="50"/>
      <c r="B22" s="69"/>
      <c r="C22" s="66"/>
      <c r="D22" s="66"/>
      <c r="E22" s="22" t="s">
        <v>29</v>
      </c>
      <c r="F22" s="38"/>
      <c r="G22" s="39">
        <v>87.74</v>
      </c>
      <c r="H22" s="38"/>
      <c r="I22" s="39">
        <v>23.783</v>
      </c>
      <c r="J22" s="38"/>
      <c r="K22" s="35">
        <f t="shared" si="0"/>
        <v>63.956999999999994</v>
      </c>
      <c r="L22" s="38"/>
      <c r="M22" s="85">
        <v>61.425</v>
      </c>
      <c r="N22" s="88"/>
      <c r="O22" s="35">
        <f t="shared" si="1"/>
        <v>125.38199999999999</v>
      </c>
      <c r="P22" s="46"/>
      <c r="Q22" s="10"/>
    </row>
    <row r="23" spans="1:17" s="29" customFormat="1" ht="15" customHeight="1">
      <c r="A23" s="50"/>
      <c r="B23" s="69"/>
      <c r="C23" s="66"/>
      <c r="D23" s="66"/>
      <c r="E23" s="22" t="s">
        <v>35</v>
      </c>
      <c r="F23" s="38"/>
      <c r="G23" s="39">
        <v>87.951</v>
      </c>
      <c r="H23" s="38"/>
      <c r="I23" s="39">
        <v>23.847</v>
      </c>
      <c r="J23" s="38"/>
      <c r="K23" s="35">
        <f t="shared" si="0"/>
        <v>64.10399999999998</v>
      </c>
      <c r="L23" s="38"/>
      <c r="M23" s="85">
        <v>61.425</v>
      </c>
      <c r="N23" s="88"/>
      <c r="O23" s="35">
        <f t="shared" si="1"/>
        <v>125.52899999999998</v>
      </c>
      <c r="P23" s="46"/>
      <c r="Q23" s="10"/>
    </row>
    <row r="24" spans="1:17" s="29" customFormat="1" ht="15" customHeight="1">
      <c r="A24" s="50"/>
      <c r="B24" s="69"/>
      <c r="C24" s="67"/>
      <c r="D24" s="67"/>
      <c r="E24" s="23" t="s">
        <v>30</v>
      </c>
      <c r="F24" s="40"/>
      <c r="G24" s="41">
        <v>88.164</v>
      </c>
      <c r="H24" s="40"/>
      <c r="I24" s="41">
        <v>23.912</v>
      </c>
      <c r="J24" s="40"/>
      <c r="K24" s="41">
        <f t="shared" si="0"/>
        <v>64.25200000000001</v>
      </c>
      <c r="L24" s="40"/>
      <c r="M24" s="112">
        <v>61.425</v>
      </c>
      <c r="N24" s="89"/>
      <c r="O24" s="41">
        <f t="shared" si="1"/>
        <v>125.677</v>
      </c>
      <c r="P24" s="46"/>
      <c r="Q24" s="10"/>
    </row>
    <row r="25" spans="1:17" ht="15" customHeight="1">
      <c r="A25" s="50"/>
      <c r="B25" s="69"/>
      <c r="C25" s="65" t="s">
        <v>4</v>
      </c>
      <c r="D25" s="15" t="s">
        <v>1</v>
      </c>
      <c r="E25" s="24" t="s">
        <v>33</v>
      </c>
      <c r="F25" s="34">
        <v>227.49004</v>
      </c>
      <c r="G25" s="35">
        <v>17.013</v>
      </c>
      <c r="H25" s="34">
        <v>74.2496</v>
      </c>
      <c r="I25" s="35">
        <v>11.532</v>
      </c>
      <c r="J25" s="34">
        <f>F25-H25</f>
        <v>153.24043999999998</v>
      </c>
      <c r="K25" s="35">
        <f t="shared" si="0"/>
        <v>5.481000000000002</v>
      </c>
      <c r="L25" s="34">
        <v>204.99256</v>
      </c>
      <c r="M25" s="91">
        <v>34.088</v>
      </c>
      <c r="N25" s="92">
        <f>J25+L25</f>
        <v>358.23299999999995</v>
      </c>
      <c r="O25" s="35">
        <f t="shared" si="1"/>
        <v>39.569</v>
      </c>
      <c r="P25" s="46"/>
      <c r="Q25" s="10"/>
    </row>
    <row r="26" spans="1:19" ht="15" customHeight="1">
      <c r="A26" s="50"/>
      <c r="B26" s="69"/>
      <c r="C26" s="66"/>
      <c r="D26" s="16" t="s">
        <v>8</v>
      </c>
      <c r="E26" s="21" t="s">
        <v>33</v>
      </c>
      <c r="F26" s="36">
        <v>310.82367</v>
      </c>
      <c r="G26" s="37">
        <v>17.53</v>
      </c>
      <c r="H26" s="34">
        <v>74.2496</v>
      </c>
      <c r="I26" s="35">
        <v>11.532</v>
      </c>
      <c r="J26" s="36">
        <f>F26-H26</f>
        <v>236.57407</v>
      </c>
      <c r="K26" s="37">
        <f t="shared" si="0"/>
        <v>5.998000000000001</v>
      </c>
      <c r="L26" s="36">
        <v>204.99256</v>
      </c>
      <c r="M26" s="37">
        <v>34.088</v>
      </c>
      <c r="N26" s="92">
        <f>J26+L26</f>
        <v>441.56663000000003</v>
      </c>
      <c r="O26" s="35">
        <f t="shared" si="1"/>
        <v>40.086</v>
      </c>
      <c r="P26" s="46"/>
      <c r="Q26" s="10"/>
      <c r="R26" s="10"/>
      <c r="S26" s="10"/>
    </row>
    <row r="27" spans="1:19" ht="15" customHeight="1">
      <c r="A27" s="50"/>
      <c r="B27" s="69"/>
      <c r="C27" s="66"/>
      <c r="D27" s="16" t="s">
        <v>9</v>
      </c>
      <c r="E27" s="21" t="s">
        <v>33</v>
      </c>
      <c r="F27" s="36">
        <v>351.60444</v>
      </c>
      <c r="G27" s="37">
        <v>18.565</v>
      </c>
      <c r="H27" s="34">
        <v>74.2496</v>
      </c>
      <c r="I27" s="35">
        <v>11.532</v>
      </c>
      <c r="J27" s="36">
        <f>F27-H27</f>
        <v>277.35484</v>
      </c>
      <c r="K27" s="37">
        <f t="shared" si="0"/>
        <v>7.033000000000001</v>
      </c>
      <c r="L27" s="36">
        <v>204.99256</v>
      </c>
      <c r="M27" s="37">
        <v>34.088</v>
      </c>
      <c r="N27" s="92">
        <f>J27+L27</f>
        <v>482.3474</v>
      </c>
      <c r="O27" s="35">
        <f t="shared" si="1"/>
        <v>41.121</v>
      </c>
      <c r="P27" s="46"/>
      <c r="Q27" s="10"/>
      <c r="R27" s="10"/>
      <c r="S27" s="10"/>
    </row>
    <row r="28" spans="1:19" ht="15" customHeight="1">
      <c r="A28" s="50"/>
      <c r="B28" s="69"/>
      <c r="C28" s="67"/>
      <c r="D28" s="17" t="s">
        <v>2</v>
      </c>
      <c r="E28" s="23" t="s">
        <v>33</v>
      </c>
      <c r="F28" s="40">
        <v>382.75525</v>
      </c>
      <c r="G28" s="41">
        <v>21.873</v>
      </c>
      <c r="H28" s="40">
        <v>74.2496</v>
      </c>
      <c r="I28" s="41">
        <v>11.532</v>
      </c>
      <c r="J28" s="40">
        <f>F28-H28</f>
        <v>308.50565</v>
      </c>
      <c r="K28" s="41">
        <f t="shared" si="0"/>
        <v>10.341000000000001</v>
      </c>
      <c r="L28" s="40">
        <v>204.99256</v>
      </c>
      <c r="M28" s="41">
        <v>34.088</v>
      </c>
      <c r="N28" s="95">
        <f>J28+L28</f>
        <v>513.49821</v>
      </c>
      <c r="O28" s="41">
        <f t="shared" si="1"/>
        <v>44.429</v>
      </c>
      <c r="P28" s="46"/>
      <c r="Q28" s="10"/>
      <c r="R28" s="10"/>
      <c r="S28" s="10"/>
    </row>
    <row r="29" spans="1:19" ht="15" customHeight="1">
      <c r="A29" s="50"/>
      <c r="B29" s="69"/>
      <c r="C29" s="71" t="s">
        <v>25</v>
      </c>
      <c r="D29" s="15" t="s">
        <v>1</v>
      </c>
      <c r="E29" s="24" t="s">
        <v>33</v>
      </c>
      <c r="F29" s="34"/>
      <c r="G29" s="35">
        <v>36.742</v>
      </c>
      <c r="H29" s="34"/>
      <c r="I29" s="35">
        <v>11.532</v>
      </c>
      <c r="J29" s="34"/>
      <c r="K29" s="35">
        <f t="shared" si="0"/>
        <v>25.209999999999997</v>
      </c>
      <c r="L29" s="34"/>
      <c r="M29" s="35">
        <v>37.364</v>
      </c>
      <c r="N29" s="86"/>
      <c r="O29" s="35">
        <f t="shared" si="1"/>
        <v>62.574</v>
      </c>
      <c r="P29" s="46"/>
      <c r="Q29" s="10"/>
      <c r="R29" s="10"/>
      <c r="S29" s="10"/>
    </row>
    <row r="30" spans="1:19" ht="15" customHeight="1">
      <c r="A30" s="50"/>
      <c r="B30" s="69"/>
      <c r="C30" s="71"/>
      <c r="D30" s="16" t="s">
        <v>8</v>
      </c>
      <c r="E30" s="21" t="s">
        <v>33</v>
      </c>
      <c r="F30" s="36"/>
      <c r="G30" s="37">
        <v>56.365</v>
      </c>
      <c r="H30" s="36"/>
      <c r="I30" s="37">
        <v>11.532</v>
      </c>
      <c r="J30" s="36"/>
      <c r="K30" s="37">
        <f t="shared" si="0"/>
        <v>44.833</v>
      </c>
      <c r="L30" s="36"/>
      <c r="M30" s="37">
        <v>37.364</v>
      </c>
      <c r="N30" s="87"/>
      <c r="O30" s="35">
        <f t="shared" si="1"/>
        <v>82.197</v>
      </c>
      <c r="P30" s="46"/>
      <c r="Q30" s="10"/>
      <c r="R30" s="10"/>
      <c r="S30" s="10"/>
    </row>
    <row r="31" spans="1:19" ht="15" customHeight="1">
      <c r="A31" s="50"/>
      <c r="B31" s="69"/>
      <c r="C31" s="71"/>
      <c r="D31" s="16" t="s">
        <v>9</v>
      </c>
      <c r="E31" s="21" t="s">
        <v>33</v>
      </c>
      <c r="F31" s="36"/>
      <c r="G31" s="37">
        <v>66.668</v>
      </c>
      <c r="H31" s="36"/>
      <c r="I31" s="37">
        <v>11.532</v>
      </c>
      <c r="J31" s="36"/>
      <c r="K31" s="37">
        <f t="shared" si="0"/>
        <v>55.13600000000001</v>
      </c>
      <c r="L31" s="36"/>
      <c r="M31" s="37">
        <v>37.364</v>
      </c>
      <c r="N31" s="87"/>
      <c r="O31" s="35">
        <f t="shared" si="1"/>
        <v>92.5</v>
      </c>
      <c r="P31" s="46"/>
      <c r="Q31" s="10"/>
      <c r="R31" s="10"/>
      <c r="S31" s="10"/>
    </row>
    <row r="32" spans="1:19" ht="15" customHeight="1">
      <c r="A32" s="50"/>
      <c r="B32" s="69"/>
      <c r="C32" s="65"/>
      <c r="D32" s="17" t="s">
        <v>2</v>
      </c>
      <c r="E32" s="23" t="s">
        <v>33</v>
      </c>
      <c r="F32" s="40"/>
      <c r="G32" s="41">
        <v>75.489</v>
      </c>
      <c r="H32" s="40"/>
      <c r="I32" s="41">
        <v>11.532</v>
      </c>
      <c r="J32" s="40"/>
      <c r="K32" s="41">
        <f t="shared" si="0"/>
        <v>63.95700000000001</v>
      </c>
      <c r="L32" s="40"/>
      <c r="M32" s="41">
        <v>37.364</v>
      </c>
      <c r="N32" s="89"/>
      <c r="O32" s="41">
        <f t="shared" si="1"/>
        <v>101.321</v>
      </c>
      <c r="P32" s="46"/>
      <c r="Q32" s="10"/>
      <c r="R32" s="10"/>
      <c r="S32" s="10"/>
    </row>
    <row r="33" spans="1:19" ht="15" customHeight="1">
      <c r="A33" s="50"/>
      <c r="B33" s="69"/>
      <c r="C33" s="71" t="s">
        <v>24</v>
      </c>
      <c r="D33" s="15" t="s">
        <v>1</v>
      </c>
      <c r="E33" s="24" t="s">
        <v>33</v>
      </c>
      <c r="F33" s="34"/>
      <c r="G33" s="35">
        <v>55.814</v>
      </c>
      <c r="H33" s="34"/>
      <c r="I33" s="35">
        <v>30.604</v>
      </c>
      <c r="J33" s="34"/>
      <c r="K33" s="35">
        <f t="shared" si="0"/>
        <v>25.21</v>
      </c>
      <c r="L33" s="34"/>
      <c r="M33" s="35">
        <v>72.309</v>
      </c>
      <c r="N33" s="86"/>
      <c r="O33" s="35">
        <f t="shared" si="1"/>
        <v>97.519</v>
      </c>
      <c r="P33" s="46"/>
      <c r="Q33" s="10"/>
      <c r="R33" s="10"/>
      <c r="S33" s="10"/>
    </row>
    <row r="34" spans="1:19" ht="15" customHeight="1">
      <c r="A34" s="50"/>
      <c r="B34" s="69"/>
      <c r="C34" s="71"/>
      <c r="D34" s="16" t="s">
        <v>8</v>
      </c>
      <c r="E34" s="21" t="s">
        <v>33</v>
      </c>
      <c r="F34" s="36"/>
      <c r="G34" s="37">
        <v>75.437</v>
      </c>
      <c r="H34" s="36"/>
      <c r="I34" s="37">
        <v>30.604</v>
      </c>
      <c r="J34" s="36"/>
      <c r="K34" s="37">
        <f t="shared" si="0"/>
        <v>44.833</v>
      </c>
      <c r="L34" s="36"/>
      <c r="M34" s="37">
        <v>72.309</v>
      </c>
      <c r="N34" s="87"/>
      <c r="O34" s="35">
        <f t="shared" si="1"/>
        <v>117.142</v>
      </c>
      <c r="P34" s="46"/>
      <c r="Q34" s="10"/>
      <c r="R34" s="10"/>
      <c r="S34" s="10"/>
    </row>
    <row r="35" spans="1:19" ht="15" customHeight="1">
      <c r="A35" s="50"/>
      <c r="B35" s="69"/>
      <c r="C35" s="71"/>
      <c r="D35" s="16" t="s">
        <v>9</v>
      </c>
      <c r="E35" s="21" t="s">
        <v>33</v>
      </c>
      <c r="F35" s="36"/>
      <c r="G35" s="37">
        <v>85.74</v>
      </c>
      <c r="H35" s="36"/>
      <c r="I35" s="37">
        <v>30.604</v>
      </c>
      <c r="J35" s="36"/>
      <c r="K35" s="37">
        <f t="shared" si="0"/>
        <v>55.135999999999996</v>
      </c>
      <c r="L35" s="36"/>
      <c r="M35" s="37">
        <v>72.309</v>
      </c>
      <c r="N35" s="87"/>
      <c r="O35" s="35">
        <f t="shared" si="1"/>
        <v>127.445</v>
      </c>
      <c r="P35" s="46"/>
      <c r="Q35" s="10"/>
      <c r="R35" s="10"/>
      <c r="S35" s="10"/>
    </row>
    <row r="36" spans="1:19" ht="15" customHeight="1" thickBot="1">
      <c r="A36" s="51"/>
      <c r="B36" s="70"/>
      <c r="C36" s="72"/>
      <c r="D36" s="18" t="s">
        <v>2</v>
      </c>
      <c r="E36" s="25" t="s">
        <v>33</v>
      </c>
      <c r="F36" s="42"/>
      <c r="G36" s="43">
        <v>94.561</v>
      </c>
      <c r="H36" s="42"/>
      <c r="I36" s="43">
        <v>30.604</v>
      </c>
      <c r="J36" s="42"/>
      <c r="K36" s="43">
        <f t="shared" si="0"/>
        <v>63.95700000000001</v>
      </c>
      <c r="L36" s="42"/>
      <c r="M36" s="43">
        <v>72.309</v>
      </c>
      <c r="N36" s="96"/>
      <c r="O36" s="97">
        <f t="shared" si="1"/>
        <v>136.26600000000002</v>
      </c>
      <c r="P36" s="46"/>
      <c r="Q36" s="10"/>
      <c r="R36" s="10"/>
      <c r="S36" s="10"/>
    </row>
    <row r="38" spans="1:14" ht="12.75">
      <c r="A38" s="98" t="s">
        <v>38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1:14" ht="12.7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ht="12.7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14" ht="29.25" customHeight="1">
      <c r="A42" s="99" t="s">
        <v>39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4" ht="18">
      <c r="H44" s="101"/>
    </row>
    <row r="45" spans="8:17" ht="18">
      <c r="H45" s="101"/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2.75">
      <c r="B46" s="3"/>
      <c r="C46" s="3"/>
      <c r="D46" s="3"/>
      <c r="E46" s="3"/>
      <c r="F46" s="3"/>
      <c r="G46" s="3"/>
      <c r="H46" s="3"/>
      <c r="I46" s="3"/>
      <c r="J46" s="11"/>
      <c r="K46" s="11"/>
      <c r="L46" s="11"/>
      <c r="M46" s="11"/>
      <c r="N46" s="11"/>
      <c r="O46" s="11"/>
      <c r="P46" s="11"/>
      <c r="Q46" s="11"/>
    </row>
  </sheetData>
  <mergeCells count="27">
    <mergeCell ref="A1:R1"/>
    <mergeCell ref="A38:N41"/>
    <mergeCell ref="A42:N42"/>
    <mergeCell ref="F6:I6"/>
    <mergeCell ref="A4:B7"/>
    <mergeCell ref="L7:M7"/>
    <mergeCell ref="E4:E7"/>
    <mergeCell ref="D4:D8"/>
    <mergeCell ref="C25:C28"/>
    <mergeCell ref="J4:K6"/>
    <mergeCell ref="C4:C8"/>
    <mergeCell ref="N7:O7"/>
    <mergeCell ref="L4:M4"/>
    <mergeCell ref="N4:O4"/>
    <mergeCell ref="N5:O5"/>
    <mergeCell ref="F4:G4"/>
    <mergeCell ref="H4:I5"/>
    <mergeCell ref="L5:M5"/>
    <mergeCell ref="D21:D24"/>
    <mergeCell ref="C9:C24"/>
    <mergeCell ref="D9:D12"/>
    <mergeCell ref="D13:D16"/>
    <mergeCell ref="D17:D20"/>
    <mergeCell ref="A9:A36"/>
    <mergeCell ref="B9:B36"/>
    <mergeCell ref="C29:C32"/>
    <mergeCell ref="C33:C36"/>
  </mergeCells>
  <printOptions/>
  <pageMargins left="0.3937007874015748" right="0.1968503937007874" top="0.7874015748031497" bottom="0.3937007874015748" header="0.5118110236220472" footer="0.5118110236220472"/>
  <pageSetup fitToHeight="2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S36"/>
  <sheetViews>
    <sheetView zoomScale="75" zoomScaleNormal="75" workbookViewId="0" topLeftCell="A16">
      <selection activeCell="G32" sqref="G32"/>
    </sheetView>
  </sheetViews>
  <sheetFormatPr defaultColWidth="9.140625" defaultRowHeight="12.75" outlineLevelCol="1"/>
  <cols>
    <col min="1" max="1" width="6.140625" style="1" customWidth="1"/>
    <col min="2" max="2" width="32.8515625" style="1" customWidth="1"/>
    <col min="3" max="3" width="16.140625" style="1" customWidth="1"/>
    <col min="4" max="4" width="11.8515625" style="1" customWidth="1"/>
    <col min="5" max="5" width="18.00390625" style="1" customWidth="1"/>
    <col min="6" max="7" width="19.8515625" style="1" customWidth="1"/>
    <col min="8" max="13" width="19.140625" style="1" customWidth="1" outlineLevel="1"/>
    <col min="14" max="15" width="19.140625" style="1" customWidth="1"/>
    <col min="16" max="17" width="16.28125" style="1" customWidth="1"/>
    <col min="18" max="19" width="16.28125" style="3" customWidth="1"/>
    <col min="20" max="16384" width="9.140625" style="3" customWidth="1"/>
  </cols>
  <sheetData>
    <row r="1" spans="1:19" ht="22.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7"/>
    </row>
    <row r="2" spans="1:17" s="31" customFormat="1" ht="22.5" customHeight="1">
      <c r="A2" s="76" t="s">
        <v>44</v>
      </c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3" ht="24" customHeight="1" thickBot="1">
      <c r="A3" s="28"/>
      <c r="L3" s="5"/>
      <c r="M3" s="5"/>
    </row>
    <row r="4" spans="1:19" ht="63.75" customHeight="1">
      <c r="A4" s="56" t="s">
        <v>10</v>
      </c>
      <c r="B4" s="58"/>
      <c r="C4" s="58" t="s">
        <v>18</v>
      </c>
      <c r="D4" s="58" t="s">
        <v>12</v>
      </c>
      <c r="E4" s="62" t="s">
        <v>32</v>
      </c>
      <c r="F4" s="77" t="s">
        <v>13</v>
      </c>
      <c r="G4" s="78"/>
      <c r="H4" s="79" t="s">
        <v>16</v>
      </c>
      <c r="I4" s="80"/>
      <c r="J4" s="79" t="s">
        <v>5</v>
      </c>
      <c r="K4" s="80"/>
      <c r="L4" s="79" t="s">
        <v>26</v>
      </c>
      <c r="M4" s="80"/>
      <c r="N4" s="79" t="s">
        <v>17</v>
      </c>
      <c r="O4" s="80"/>
      <c r="P4" s="10"/>
      <c r="Q4" s="10"/>
      <c r="R4" s="10"/>
      <c r="S4" s="10"/>
    </row>
    <row r="5" spans="1:19" s="4" customFormat="1" ht="75" customHeight="1">
      <c r="A5" s="57"/>
      <c r="B5" s="59"/>
      <c r="C5" s="59"/>
      <c r="D5" s="59"/>
      <c r="E5" s="63"/>
      <c r="F5" s="6" t="s">
        <v>14</v>
      </c>
      <c r="G5" s="9" t="s">
        <v>15</v>
      </c>
      <c r="H5" s="81"/>
      <c r="I5" s="82"/>
      <c r="J5" s="81"/>
      <c r="K5" s="82"/>
      <c r="L5" s="57" t="s">
        <v>22</v>
      </c>
      <c r="M5" s="63"/>
      <c r="N5" s="57" t="s">
        <v>23</v>
      </c>
      <c r="O5" s="63"/>
      <c r="P5" s="10"/>
      <c r="Q5" s="10"/>
      <c r="R5" s="10"/>
      <c r="S5" s="10"/>
    </row>
    <row r="6" spans="1:19" s="4" customFormat="1" ht="60" customHeight="1">
      <c r="A6" s="57"/>
      <c r="B6" s="59"/>
      <c r="C6" s="59"/>
      <c r="D6" s="59"/>
      <c r="E6" s="63"/>
      <c r="F6" s="53" t="s">
        <v>36</v>
      </c>
      <c r="G6" s="54"/>
      <c r="H6" s="54"/>
      <c r="I6" s="55"/>
      <c r="J6" s="81"/>
      <c r="K6" s="82"/>
      <c r="L6" s="6" t="s">
        <v>20</v>
      </c>
      <c r="M6" s="9" t="s">
        <v>21</v>
      </c>
      <c r="N6" s="6" t="s">
        <v>20</v>
      </c>
      <c r="O6" s="9" t="s">
        <v>21</v>
      </c>
      <c r="P6" s="10"/>
      <c r="Q6" s="10"/>
      <c r="R6" s="10"/>
      <c r="S6" s="10"/>
    </row>
    <row r="7" spans="1:19" s="4" customFormat="1" ht="30" customHeight="1">
      <c r="A7" s="57"/>
      <c r="B7" s="59"/>
      <c r="C7" s="59"/>
      <c r="D7" s="59"/>
      <c r="E7" s="63"/>
      <c r="F7" s="6" t="s">
        <v>20</v>
      </c>
      <c r="G7" s="9" t="s">
        <v>21</v>
      </c>
      <c r="H7" s="6" t="s">
        <v>20</v>
      </c>
      <c r="I7" s="9" t="s">
        <v>21</v>
      </c>
      <c r="J7" s="6" t="s">
        <v>20</v>
      </c>
      <c r="K7" s="9" t="s">
        <v>21</v>
      </c>
      <c r="L7" s="60">
        <v>40299</v>
      </c>
      <c r="M7" s="61"/>
      <c r="N7" s="60">
        <v>40299</v>
      </c>
      <c r="O7" s="61"/>
      <c r="P7" s="10"/>
      <c r="Q7" s="10"/>
      <c r="R7" s="10"/>
      <c r="S7" s="10"/>
    </row>
    <row r="8" spans="1:19" s="4" customFormat="1" ht="37.5" customHeight="1" thickBot="1">
      <c r="A8" s="8" t="s">
        <v>3</v>
      </c>
      <c r="B8" s="7" t="s">
        <v>11</v>
      </c>
      <c r="C8" s="64"/>
      <c r="D8" s="64"/>
      <c r="E8" s="19" t="s">
        <v>31</v>
      </c>
      <c r="F8" s="8" t="s">
        <v>6</v>
      </c>
      <c r="G8" s="19" t="s">
        <v>7</v>
      </c>
      <c r="H8" s="8" t="s">
        <v>6</v>
      </c>
      <c r="I8" s="19" t="s">
        <v>7</v>
      </c>
      <c r="J8" s="8" t="s">
        <v>6</v>
      </c>
      <c r="K8" s="19" t="s">
        <v>7</v>
      </c>
      <c r="L8" s="8" t="s">
        <v>6</v>
      </c>
      <c r="M8" s="19" t="s">
        <v>7</v>
      </c>
      <c r="N8" s="8" t="s">
        <v>6</v>
      </c>
      <c r="O8" s="19" t="s">
        <v>7</v>
      </c>
      <c r="P8" s="10"/>
      <c r="Q8" s="10"/>
      <c r="R8" s="10"/>
      <c r="S8" s="10"/>
    </row>
    <row r="9" spans="1:17" s="29" customFormat="1" ht="15" customHeight="1" collapsed="1">
      <c r="A9" s="50">
        <v>1</v>
      </c>
      <c r="B9" s="69" t="s">
        <v>34</v>
      </c>
      <c r="C9" s="66" t="s">
        <v>0</v>
      </c>
      <c r="D9" s="66" t="s">
        <v>1</v>
      </c>
      <c r="E9" s="20" t="s">
        <v>28</v>
      </c>
      <c r="F9" s="32"/>
      <c r="G9" s="33">
        <v>48.871</v>
      </c>
      <c r="H9" s="32"/>
      <c r="I9" s="33">
        <v>23.719</v>
      </c>
      <c r="J9" s="32"/>
      <c r="K9" s="33">
        <f aca="true" t="shared" si="0" ref="K9:K36">G9-I9</f>
        <v>25.152</v>
      </c>
      <c r="L9" s="32"/>
      <c r="M9" s="83">
        <v>77.376</v>
      </c>
      <c r="N9" s="32"/>
      <c r="O9" s="33">
        <f aca="true" t="shared" si="1" ref="O9:O36">K9+M9</f>
        <v>102.528</v>
      </c>
      <c r="P9" s="46"/>
      <c r="Q9" s="10"/>
    </row>
    <row r="10" spans="1:17" s="29" customFormat="1" ht="15" customHeight="1">
      <c r="A10" s="50"/>
      <c r="B10" s="69"/>
      <c r="C10" s="66"/>
      <c r="D10" s="66"/>
      <c r="E10" s="20" t="s">
        <v>29</v>
      </c>
      <c r="F10" s="34"/>
      <c r="G10" s="35">
        <v>48.993</v>
      </c>
      <c r="H10" s="34"/>
      <c r="I10" s="35">
        <v>23.783</v>
      </c>
      <c r="J10" s="34"/>
      <c r="K10" s="35">
        <f t="shared" si="0"/>
        <v>25.21</v>
      </c>
      <c r="L10" s="34"/>
      <c r="M10" s="85">
        <v>77.376</v>
      </c>
      <c r="N10" s="34"/>
      <c r="O10" s="35">
        <f t="shared" si="1"/>
        <v>102.58600000000001</v>
      </c>
      <c r="P10" s="46"/>
      <c r="Q10" s="10"/>
    </row>
    <row r="11" spans="1:17" s="29" customFormat="1" ht="15" customHeight="1">
      <c r="A11" s="50"/>
      <c r="B11" s="69"/>
      <c r="C11" s="66"/>
      <c r="D11" s="66"/>
      <c r="E11" s="20" t="s">
        <v>35</v>
      </c>
      <c r="F11" s="34"/>
      <c r="G11" s="35">
        <v>49.115</v>
      </c>
      <c r="H11" s="34"/>
      <c r="I11" s="35">
        <v>23.847</v>
      </c>
      <c r="J11" s="34"/>
      <c r="K11" s="35">
        <f t="shared" si="0"/>
        <v>25.268</v>
      </c>
      <c r="L11" s="34"/>
      <c r="M11" s="85">
        <v>77.376</v>
      </c>
      <c r="N11" s="34"/>
      <c r="O11" s="35">
        <f t="shared" si="1"/>
        <v>102.644</v>
      </c>
      <c r="P11" s="46"/>
      <c r="Q11" s="10"/>
    </row>
    <row r="12" spans="1:17" s="29" customFormat="1" ht="15" customHeight="1">
      <c r="A12" s="50"/>
      <c r="B12" s="69"/>
      <c r="C12" s="66"/>
      <c r="D12" s="74"/>
      <c r="E12" s="20" t="s">
        <v>30</v>
      </c>
      <c r="F12" s="34"/>
      <c r="G12" s="35">
        <v>49.239</v>
      </c>
      <c r="H12" s="34"/>
      <c r="I12" s="35">
        <v>23.912</v>
      </c>
      <c r="J12" s="34"/>
      <c r="K12" s="35">
        <f t="shared" si="0"/>
        <v>25.326999999999998</v>
      </c>
      <c r="L12" s="34"/>
      <c r="M12" s="85">
        <v>77.376</v>
      </c>
      <c r="N12" s="34"/>
      <c r="O12" s="35">
        <f t="shared" si="1"/>
        <v>102.703</v>
      </c>
      <c r="P12" s="46"/>
      <c r="Q12" s="10"/>
    </row>
    <row r="13" spans="1:17" s="29" customFormat="1" ht="15" customHeight="1">
      <c r="A13" s="50"/>
      <c r="B13" s="69"/>
      <c r="C13" s="66"/>
      <c r="D13" s="73" t="s">
        <v>8</v>
      </c>
      <c r="E13" s="21" t="s">
        <v>28</v>
      </c>
      <c r="F13" s="36"/>
      <c r="G13" s="37">
        <v>68.448</v>
      </c>
      <c r="H13" s="36"/>
      <c r="I13" s="37">
        <v>23.719</v>
      </c>
      <c r="J13" s="36"/>
      <c r="K13" s="35">
        <f t="shared" si="0"/>
        <v>44.72899999999999</v>
      </c>
      <c r="L13" s="36"/>
      <c r="M13" s="85">
        <v>77.376</v>
      </c>
      <c r="N13" s="36"/>
      <c r="O13" s="35">
        <f t="shared" si="1"/>
        <v>122.10499999999999</v>
      </c>
      <c r="P13" s="46"/>
      <c r="Q13" s="10"/>
    </row>
    <row r="14" spans="1:17" s="29" customFormat="1" ht="15" customHeight="1">
      <c r="A14" s="50"/>
      <c r="B14" s="69"/>
      <c r="C14" s="66"/>
      <c r="D14" s="66"/>
      <c r="E14" s="21" t="s">
        <v>29</v>
      </c>
      <c r="F14" s="36"/>
      <c r="G14" s="37">
        <v>68.616</v>
      </c>
      <c r="H14" s="36"/>
      <c r="I14" s="37">
        <v>23.783</v>
      </c>
      <c r="J14" s="36"/>
      <c r="K14" s="35">
        <f t="shared" si="0"/>
        <v>44.833</v>
      </c>
      <c r="L14" s="36"/>
      <c r="M14" s="85">
        <v>77.376</v>
      </c>
      <c r="N14" s="36"/>
      <c r="O14" s="35">
        <f t="shared" si="1"/>
        <v>122.209</v>
      </c>
      <c r="P14" s="46"/>
      <c r="Q14" s="10"/>
    </row>
    <row r="15" spans="1:17" s="29" customFormat="1" ht="15" customHeight="1">
      <c r="A15" s="50"/>
      <c r="B15" s="69"/>
      <c r="C15" s="66"/>
      <c r="D15" s="66"/>
      <c r="E15" s="21" t="s">
        <v>35</v>
      </c>
      <c r="F15" s="36"/>
      <c r="G15" s="37">
        <v>68.783</v>
      </c>
      <c r="H15" s="36"/>
      <c r="I15" s="37">
        <v>23.847</v>
      </c>
      <c r="J15" s="36"/>
      <c r="K15" s="35">
        <f t="shared" si="0"/>
        <v>44.936</v>
      </c>
      <c r="L15" s="36"/>
      <c r="M15" s="85">
        <v>77.376</v>
      </c>
      <c r="N15" s="36"/>
      <c r="O15" s="35">
        <f t="shared" si="1"/>
        <v>122.31200000000001</v>
      </c>
      <c r="P15" s="46"/>
      <c r="Q15" s="10"/>
    </row>
    <row r="16" spans="1:17" s="29" customFormat="1" ht="15" customHeight="1">
      <c r="A16" s="50"/>
      <c r="B16" s="69"/>
      <c r="C16" s="66"/>
      <c r="D16" s="74"/>
      <c r="E16" s="21" t="s">
        <v>30</v>
      </c>
      <c r="F16" s="36"/>
      <c r="G16" s="37">
        <v>68.951</v>
      </c>
      <c r="H16" s="36"/>
      <c r="I16" s="37">
        <v>23.912</v>
      </c>
      <c r="J16" s="36"/>
      <c r="K16" s="35">
        <f t="shared" si="0"/>
        <v>45.038999999999994</v>
      </c>
      <c r="L16" s="36"/>
      <c r="M16" s="85">
        <v>77.376</v>
      </c>
      <c r="N16" s="36"/>
      <c r="O16" s="35">
        <f t="shared" si="1"/>
        <v>122.41499999999999</v>
      </c>
      <c r="P16" s="46"/>
      <c r="Q16" s="10"/>
    </row>
    <row r="17" spans="1:17" s="29" customFormat="1" ht="15" customHeight="1">
      <c r="A17" s="50"/>
      <c r="B17" s="69"/>
      <c r="C17" s="66"/>
      <c r="D17" s="73" t="s">
        <v>9</v>
      </c>
      <c r="E17" s="21" t="s">
        <v>28</v>
      </c>
      <c r="F17" s="36"/>
      <c r="G17" s="37">
        <v>78.729</v>
      </c>
      <c r="H17" s="36"/>
      <c r="I17" s="37">
        <v>23.719</v>
      </c>
      <c r="J17" s="36"/>
      <c r="K17" s="35">
        <f t="shared" si="0"/>
        <v>55.01</v>
      </c>
      <c r="L17" s="36"/>
      <c r="M17" s="85">
        <v>77.376</v>
      </c>
      <c r="N17" s="36"/>
      <c r="O17" s="35">
        <f t="shared" si="1"/>
        <v>132.386</v>
      </c>
      <c r="P17" s="46"/>
      <c r="Q17" s="10"/>
    </row>
    <row r="18" spans="1:17" s="29" customFormat="1" ht="15" customHeight="1">
      <c r="A18" s="50"/>
      <c r="B18" s="69"/>
      <c r="C18" s="66"/>
      <c r="D18" s="66"/>
      <c r="E18" s="22" t="s">
        <v>29</v>
      </c>
      <c r="F18" s="38"/>
      <c r="G18" s="39">
        <v>78.919</v>
      </c>
      <c r="H18" s="38"/>
      <c r="I18" s="39">
        <v>23.783</v>
      </c>
      <c r="J18" s="38"/>
      <c r="K18" s="35">
        <f t="shared" si="0"/>
        <v>55.135999999999996</v>
      </c>
      <c r="L18" s="38"/>
      <c r="M18" s="85">
        <v>77.376</v>
      </c>
      <c r="N18" s="38"/>
      <c r="O18" s="35">
        <f t="shared" si="1"/>
        <v>132.512</v>
      </c>
      <c r="P18" s="46"/>
      <c r="Q18" s="10"/>
    </row>
    <row r="19" spans="1:17" s="29" customFormat="1" ht="15" customHeight="1">
      <c r="A19" s="50"/>
      <c r="B19" s="69"/>
      <c r="C19" s="66"/>
      <c r="D19" s="66"/>
      <c r="E19" s="22" t="s">
        <v>35</v>
      </c>
      <c r="F19" s="38"/>
      <c r="G19" s="39">
        <v>79.11</v>
      </c>
      <c r="H19" s="38"/>
      <c r="I19" s="39">
        <v>23.847</v>
      </c>
      <c r="J19" s="38"/>
      <c r="K19" s="35">
        <f t="shared" si="0"/>
        <v>55.263</v>
      </c>
      <c r="L19" s="38"/>
      <c r="M19" s="85">
        <v>77.376</v>
      </c>
      <c r="N19" s="38"/>
      <c r="O19" s="35">
        <f t="shared" si="1"/>
        <v>132.639</v>
      </c>
      <c r="P19" s="46"/>
      <c r="Q19" s="10"/>
    </row>
    <row r="20" spans="1:17" s="29" customFormat="1" ht="15" customHeight="1">
      <c r="A20" s="50"/>
      <c r="B20" s="69"/>
      <c r="C20" s="66"/>
      <c r="D20" s="74"/>
      <c r="E20" s="22" t="s">
        <v>30</v>
      </c>
      <c r="F20" s="38"/>
      <c r="G20" s="39">
        <v>79.302</v>
      </c>
      <c r="H20" s="38"/>
      <c r="I20" s="39">
        <v>23.912</v>
      </c>
      <c r="J20" s="38"/>
      <c r="K20" s="35">
        <f t="shared" si="0"/>
        <v>55.39000000000001</v>
      </c>
      <c r="L20" s="38"/>
      <c r="M20" s="85">
        <v>77.376</v>
      </c>
      <c r="N20" s="38"/>
      <c r="O20" s="35">
        <f t="shared" si="1"/>
        <v>132.76600000000002</v>
      </c>
      <c r="P20" s="46"/>
      <c r="Q20" s="10"/>
    </row>
    <row r="21" spans="1:17" s="29" customFormat="1" ht="15" customHeight="1">
      <c r="A21" s="50"/>
      <c r="B21" s="69"/>
      <c r="C21" s="66"/>
      <c r="D21" s="73" t="s">
        <v>2</v>
      </c>
      <c r="E21" s="22" t="s">
        <v>28</v>
      </c>
      <c r="F21" s="38"/>
      <c r="G21" s="39">
        <v>87.529</v>
      </c>
      <c r="H21" s="38"/>
      <c r="I21" s="39">
        <v>23.719</v>
      </c>
      <c r="J21" s="38"/>
      <c r="K21" s="35">
        <f t="shared" si="0"/>
        <v>63.809999999999995</v>
      </c>
      <c r="L21" s="38"/>
      <c r="M21" s="85">
        <v>77.376</v>
      </c>
      <c r="N21" s="38"/>
      <c r="O21" s="35">
        <f t="shared" si="1"/>
        <v>141.186</v>
      </c>
      <c r="P21" s="46"/>
      <c r="Q21" s="10"/>
    </row>
    <row r="22" spans="1:17" s="29" customFormat="1" ht="15" customHeight="1">
      <c r="A22" s="50"/>
      <c r="B22" s="69"/>
      <c r="C22" s="66"/>
      <c r="D22" s="66"/>
      <c r="E22" s="22" t="s">
        <v>29</v>
      </c>
      <c r="F22" s="38"/>
      <c r="G22" s="39">
        <v>87.74</v>
      </c>
      <c r="H22" s="38"/>
      <c r="I22" s="39">
        <v>23.783</v>
      </c>
      <c r="J22" s="38"/>
      <c r="K22" s="35">
        <f t="shared" si="0"/>
        <v>63.956999999999994</v>
      </c>
      <c r="L22" s="38"/>
      <c r="M22" s="85">
        <v>77.376</v>
      </c>
      <c r="N22" s="38"/>
      <c r="O22" s="35">
        <f t="shared" si="1"/>
        <v>141.333</v>
      </c>
      <c r="P22" s="46"/>
      <c r="Q22" s="10"/>
    </row>
    <row r="23" spans="1:17" s="29" customFormat="1" ht="15" customHeight="1">
      <c r="A23" s="50"/>
      <c r="B23" s="69"/>
      <c r="C23" s="66"/>
      <c r="D23" s="66"/>
      <c r="E23" s="22" t="s">
        <v>35</v>
      </c>
      <c r="F23" s="38"/>
      <c r="G23" s="39">
        <v>87.951</v>
      </c>
      <c r="H23" s="38"/>
      <c r="I23" s="39">
        <v>23.847</v>
      </c>
      <c r="J23" s="38"/>
      <c r="K23" s="35">
        <f t="shared" si="0"/>
        <v>64.10399999999998</v>
      </c>
      <c r="L23" s="38"/>
      <c r="M23" s="85">
        <v>77.376</v>
      </c>
      <c r="N23" s="38"/>
      <c r="O23" s="35">
        <f t="shared" si="1"/>
        <v>141.48</v>
      </c>
      <c r="P23" s="46"/>
      <c r="Q23" s="10"/>
    </row>
    <row r="24" spans="1:17" s="29" customFormat="1" ht="15" customHeight="1">
      <c r="A24" s="50"/>
      <c r="B24" s="69"/>
      <c r="C24" s="67"/>
      <c r="D24" s="67"/>
      <c r="E24" s="23" t="s">
        <v>30</v>
      </c>
      <c r="F24" s="40"/>
      <c r="G24" s="41">
        <v>88.164</v>
      </c>
      <c r="H24" s="40"/>
      <c r="I24" s="41">
        <v>23.912</v>
      </c>
      <c r="J24" s="40"/>
      <c r="K24" s="41">
        <f t="shared" si="0"/>
        <v>64.25200000000001</v>
      </c>
      <c r="L24" s="40"/>
      <c r="M24" s="113">
        <v>77.376</v>
      </c>
      <c r="N24" s="40"/>
      <c r="O24" s="41">
        <f t="shared" si="1"/>
        <v>141.62800000000001</v>
      </c>
      <c r="P24" s="46"/>
      <c r="Q24" s="10"/>
    </row>
    <row r="25" spans="1:17" ht="15" customHeight="1">
      <c r="A25" s="50"/>
      <c r="B25" s="69"/>
      <c r="C25" s="65" t="s">
        <v>4</v>
      </c>
      <c r="D25" s="15" t="s">
        <v>1</v>
      </c>
      <c r="E25" s="24" t="s">
        <v>33</v>
      </c>
      <c r="F25" s="34">
        <v>227.49004</v>
      </c>
      <c r="G25" s="35">
        <v>17.013</v>
      </c>
      <c r="H25" s="34">
        <v>74.2496</v>
      </c>
      <c r="I25" s="35">
        <v>11.532</v>
      </c>
      <c r="J25" s="34">
        <f>F25-H25</f>
        <v>153.24043999999998</v>
      </c>
      <c r="K25" s="35">
        <f t="shared" si="0"/>
        <v>5.481000000000002</v>
      </c>
      <c r="L25" s="34">
        <v>221.86862</v>
      </c>
      <c r="M25" s="35">
        <v>47.832</v>
      </c>
      <c r="N25" s="90">
        <f>J25+L25</f>
        <v>375.10906</v>
      </c>
      <c r="O25" s="35">
        <f t="shared" si="1"/>
        <v>53.313</v>
      </c>
      <c r="P25" s="46"/>
      <c r="Q25" s="10"/>
    </row>
    <row r="26" spans="1:19" ht="15" customHeight="1">
      <c r="A26" s="50"/>
      <c r="B26" s="69"/>
      <c r="C26" s="66"/>
      <c r="D26" s="16" t="s">
        <v>8</v>
      </c>
      <c r="E26" s="21" t="s">
        <v>33</v>
      </c>
      <c r="F26" s="36">
        <v>310.82367</v>
      </c>
      <c r="G26" s="37">
        <v>17.53</v>
      </c>
      <c r="H26" s="34">
        <v>74.2496</v>
      </c>
      <c r="I26" s="35">
        <v>11.532</v>
      </c>
      <c r="J26" s="36">
        <f>F26-H26</f>
        <v>236.57407</v>
      </c>
      <c r="K26" s="37">
        <f t="shared" si="0"/>
        <v>5.998000000000001</v>
      </c>
      <c r="L26" s="36">
        <v>221.86862</v>
      </c>
      <c r="M26" s="37">
        <v>47.832</v>
      </c>
      <c r="N26" s="90">
        <f>J26+L26</f>
        <v>458.44268999999997</v>
      </c>
      <c r="O26" s="35">
        <f t="shared" si="1"/>
        <v>53.83</v>
      </c>
      <c r="P26" s="46"/>
      <c r="Q26" s="10"/>
      <c r="R26" s="10"/>
      <c r="S26" s="10"/>
    </row>
    <row r="27" spans="1:19" ht="15" customHeight="1">
      <c r="A27" s="50"/>
      <c r="B27" s="69"/>
      <c r="C27" s="66"/>
      <c r="D27" s="16" t="s">
        <v>9</v>
      </c>
      <c r="E27" s="21" t="s">
        <v>33</v>
      </c>
      <c r="F27" s="36">
        <v>351.60444</v>
      </c>
      <c r="G27" s="37">
        <v>18.565</v>
      </c>
      <c r="H27" s="34">
        <v>74.2496</v>
      </c>
      <c r="I27" s="35">
        <v>11.532</v>
      </c>
      <c r="J27" s="36">
        <f>F27-H27</f>
        <v>277.35484</v>
      </c>
      <c r="K27" s="37">
        <f t="shared" si="0"/>
        <v>7.033000000000001</v>
      </c>
      <c r="L27" s="36">
        <v>221.86862</v>
      </c>
      <c r="M27" s="37">
        <v>47.832</v>
      </c>
      <c r="N27" s="90">
        <f>J27+L27</f>
        <v>499.22346000000005</v>
      </c>
      <c r="O27" s="35">
        <f t="shared" si="1"/>
        <v>54.865</v>
      </c>
      <c r="P27" s="46"/>
      <c r="Q27" s="10"/>
      <c r="R27" s="10"/>
      <c r="S27" s="10"/>
    </row>
    <row r="28" spans="1:19" ht="15" customHeight="1">
      <c r="A28" s="50"/>
      <c r="B28" s="69"/>
      <c r="C28" s="67"/>
      <c r="D28" s="17" t="s">
        <v>2</v>
      </c>
      <c r="E28" s="23" t="s">
        <v>33</v>
      </c>
      <c r="F28" s="40">
        <v>382.75525</v>
      </c>
      <c r="G28" s="41">
        <v>21.873</v>
      </c>
      <c r="H28" s="40">
        <v>74.2496</v>
      </c>
      <c r="I28" s="41">
        <v>11.532</v>
      </c>
      <c r="J28" s="40">
        <f>F28-H28</f>
        <v>308.50565</v>
      </c>
      <c r="K28" s="41">
        <f t="shared" si="0"/>
        <v>10.341000000000001</v>
      </c>
      <c r="L28" s="40">
        <v>221.86862</v>
      </c>
      <c r="M28" s="41">
        <v>47.832</v>
      </c>
      <c r="N28" s="94">
        <f>J28+L28</f>
        <v>530.37427</v>
      </c>
      <c r="O28" s="41">
        <f t="shared" si="1"/>
        <v>58.173</v>
      </c>
      <c r="P28" s="46"/>
      <c r="Q28" s="10"/>
      <c r="R28" s="10"/>
      <c r="S28" s="10"/>
    </row>
    <row r="29" spans="1:19" ht="15" customHeight="1">
      <c r="A29" s="50"/>
      <c r="B29" s="69"/>
      <c r="C29" s="71" t="s">
        <v>25</v>
      </c>
      <c r="D29" s="15" t="s">
        <v>1</v>
      </c>
      <c r="E29" s="24" t="s">
        <v>33</v>
      </c>
      <c r="F29" s="34"/>
      <c r="G29" s="35">
        <v>36.742</v>
      </c>
      <c r="H29" s="34"/>
      <c r="I29" s="35">
        <v>11.532</v>
      </c>
      <c r="J29" s="34"/>
      <c r="K29" s="35">
        <f t="shared" si="0"/>
        <v>25.209999999999997</v>
      </c>
      <c r="L29" s="34"/>
      <c r="M29" s="35">
        <v>49.91</v>
      </c>
      <c r="N29" s="34"/>
      <c r="O29" s="35">
        <f t="shared" si="1"/>
        <v>75.11999999999999</v>
      </c>
      <c r="P29" s="46"/>
      <c r="Q29" s="10"/>
      <c r="R29" s="10"/>
      <c r="S29" s="10"/>
    </row>
    <row r="30" spans="1:19" ht="15" customHeight="1">
      <c r="A30" s="50"/>
      <c r="B30" s="69"/>
      <c r="C30" s="71"/>
      <c r="D30" s="16" t="s">
        <v>8</v>
      </c>
      <c r="E30" s="21" t="s">
        <v>33</v>
      </c>
      <c r="F30" s="36"/>
      <c r="G30" s="37">
        <v>56.365</v>
      </c>
      <c r="H30" s="36"/>
      <c r="I30" s="37">
        <v>11.532</v>
      </c>
      <c r="J30" s="36"/>
      <c r="K30" s="37">
        <f t="shared" si="0"/>
        <v>44.833</v>
      </c>
      <c r="L30" s="36"/>
      <c r="M30" s="37">
        <v>49.91</v>
      </c>
      <c r="N30" s="36"/>
      <c r="O30" s="35">
        <f t="shared" si="1"/>
        <v>94.743</v>
      </c>
      <c r="P30" s="46"/>
      <c r="Q30" s="10"/>
      <c r="R30" s="10"/>
      <c r="S30" s="10"/>
    </row>
    <row r="31" spans="1:19" ht="15" customHeight="1">
      <c r="A31" s="50"/>
      <c r="B31" s="69"/>
      <c r="C31" s="71"/>
      <c r="D31" s="16" t="s">
        <v>9</v>
      </c>
      <c r="E31" s="21" t="s">
        <v>33</v>
      </c>
      <c r="F31" s="36"/>
      <c r="G31" s="37">
        <v>66.668</v>
      </c>
      <c r="H31" s="36"/>
      <c r="I31" s="37">
        <v>11.532</v>
      </c>
      <c r="J31" s="36"/>
      <c r="K31" s="37">
        <f t="shared" si="0"/>
        <v>55.13600000000001</v>
      </c>
      <c r="L31" s="36"/>
      <c r="M31" s="37">
        <v>49.91</v>
      </c>
      <c r="N31" s="36"/>
      <c r="O31" s="35">
        <f t="shared" si="1"/>
        <v>105.046</v>
      </c>
      <c r="P31" s="46"/>
      <c r="Q31" s="10"/>
      <c r="R31" s="10"/>
      <c r="S31" s="10"/>
    </row>
    <row r="32" spans="1:19" ht="15" customHeight="1">
      <c r="A32" s="50"/>
      <c r="B32" s="69"/>
      <c r="C32" s="65"/>
      <c r="D32" s="17" t="s">
        <v>2</v>
      </c>
      <c r="E32" s="23" t="s">
        <v>33</v>
      </c>
      <c r="F32" s="40"/>
      <c r="G32" s="41">
        <v>75.489</v>
      </c>
      <c r="H32" s="40"/>
      <c r="I32" s="41">
        <v>11.532</v>
      </c>
      <c r="J32" s="40"/>
      <c r="K32" s="41">
        <f t="shared" si="0"/>
        <v>63.95700000000001</v>
      </c>
      <c r="L32" s="40"/>
      <c r="M32" s="41">
        <v>49.91</v>
      </c>
      <c r="N32" s="40"/>
      <c r="O32" s="41">
        <f t="shared" si="1"/>
        <v>113.867</v>
      </c>
      <c r="P32" s="46"/>
      <c r="Q32" s="10"/>
      <c r="R32" s="10"/>
      <c r="S32" s="10"/>
    </row>
    <row r="33" spans="1:19" ht="15" customHeight="1">
      <c r="A33" s="50"/>
      <c r="B33" s="69"/>
      <c r="C33" s="71" t="s">
        <v>24</v>
      </c>
      <c r="D33" s="15" t="s">
        <v>1</v>
      </c>
      <c r="E33" s="24" t="s">
        <v>33</v>
      </c>
      <c r="F33" s="34"/>
      <c r="G33" s="35">
        <v>55.814</v>
      </c>
      <c r="H33" s="34"/>
      <c r="I33" s="35">
        <v>30.604</v>
      </c>
      <c r="J33" s="34"/>
      <c r="K33" s="35">
        <f t="shared" si="0"/>
        <v>25.21</v>
      </c>
      <c r="L33" s="34"/>
      <c r="M33" s="35">
        <v>89.925</v>
      </c>
      <c r="N33" s="34"/>
      <c r="O33" s="35">
        <f t="shared" si="1"/>
        <v>115.13499999999999</v>
      </c>
      <c r="P33" s="46"/>
      <c r="Q33" s="10"/>
      <c r="R33" s="10"/>
      <c r="S33" s="10"/>
    </row>
    <row r="34" spans="1:19" ht="15" customHeight="1">
      <c r="A34" s="50"/>
      <c r="B34" s="69"/>
      <c r="C34" s="71"/>
      <c r="D34" s="16" t="s">
        <v>8</v>
      </c>
      <c r="E34" s="21" t="s">
        <v>33</v>
      </c>
      <c r="F34" s="36"/>
      <c r="G34" s="37">
        <v>75.437</v>
      </c>
      <c r="H34" s="36"/>
      <c r="I34" s="37">
        <v>30.604</v>
      </c>
      <c r="J34" s="36"/>
      <c r="K34" s="37">
        <f t="shared" si="0"/>
        <v>44.833</v>
      </c>
      <c r="L34" s="36"/>
      <c r="M34" s="37">
        <v>89.925</v>
      </c>
      <c r="N34" s="36"/>
      <c r="O34" s="35">
        <f t="shared" si="1"/>
        <v>134.75799999999998</v>
      </c>
      <c r="P34" s="46"/>
      <c r="Q34" s="10"/>
      <c r="R34" s="10"/>
      <c r="S34" s="10"/>
    </row>
    <row r="35" spans="1:19" ht="15" customHeight="1">
      <c r="A35" s="50"/>
      <c r="B35" s="69"/>
      <c r="C35" s="71"/>
      <c r="D35" s="16" t="s">
        <v>9</v>
      </c>
      <c r="E35" s="21" t="s">
        <v>33</v>
      </c>
      <c r="F35" s="36"/>
      <c r="G35" s="37">
        <v>85.74</v>
      </c>
      <c r="H35" s="36"/>
      <c r="I35" s="37">
        <v>30.604</v>
      </c>
      <c r="J35" s="36"/>
      <c r="K35" s="37">
        <f t="shared" si="0"/>
        <v>55.135999999999996</v>
      </c>
      <c r="L35" s="36"/>
      <c r="M35" s="37">
        <v>89.925</v>
      </c>
      <c r="N35" s="36"/>
      <c r="O35" s="35">
        <f t="shared" si="1"/>
        <v>145.06099999999998</v>
      </c>
      <c r="P35" s="46"/>
      <c r="Q35" s="10"/>
      <c r="R35" s="10"/>
      <c r="S35" s="10"/>
    </row>
    <row r="36" spans="1:19" ht="15" customHeight="1" thickBot="1">
      <c r="A36" s="51"/>
      <c r="B36" s="70"/>
      <c r="C36" s="72"/>
      <c r="D36" s="18" t="s">
        <v>2</v>
      </c>
      <c r="E36" s="25" t="s">
        <v>33</v>
      </c>
      <c r="F36" s="42"/>
      <c r="G36" s="43">
        <v>94.561</v>
      </c>
      <c r="H36" s="42"/>
      <c r="I36" s="43">
        <v>30.604</v>
      </c>
      <c r="J36" s="42"/>
      <c r="K36" s="43">
        <f t="shared" si="0"/>
        <v>63.95700000000001</v>
      </c>
      <c r="L36" s="42"/>
      <c r="M36" s="43">
        <v>89.925</v>
      </c>
      <c r="N36" s="42"/>
      <c r="O36" s="97">
        <f t="shared" si="1"/>
        <v>153.882</v>
      </c>
      <c r="P36" s="46"/>
      <c r="Q36" s="10"/>
      <c r="R36" s="10"/>
      <c r="S36" s="10"/>
    </row>
  </sheetData>
  <mergeCells count="25">
    <mergeCell ref="A9:A36"/>
    <mergeCell ref="B9:B36"/>
    <mergeCell ref="C29:C32"/>
    <mergeCell ref="C33:C36"/>
    <mergeCell ref="C25:C28"/>
    <mergeCell ref="D21:D24"/>
    <mergeCell ref="C9:C24"/>
    <mergeCell ref="D9:D12"/>
    <mergeCell ref="D13:D16"/>
    <mergeCell ref="D17:D20"/>
    <mergeCell ref="N4:O4"/>
    <mergeCell ref="N5:O5"/>
    <mergeCell ref="F4:G4"/>
    <mergeCell ref="H4:I5"/>
    <mergeCell ref="L5:M5"/>
    <mergeCell ref="A1:R1"/>
    <mergeCell ref="F6:I6"/>
    <mergeCell ref="A4:B7"/>
    <mergeCell ref="L7:M7"/>
    <mergeCell ref="E4:E7"/>
    <mergeCell ref="D4:D8"/>
    <mergeCell ref="J4:K6"/>
    <mergeCell ref="C4:C8"/>
    <mergeCell ref="N7:O7"/>
    <mergeCell ref="L4:M4"/>
  </mergeCells>
  <printOptions/>
  <pageMargins left="0.3937007874015748" right="0.1968503937007874" top="0.7874015748031497" bottom="0.3937007874015748" header="0.5118110236220472" footer="0.5118110236220472"/>
  <pageSetup fitToHeight="2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S36"/>
  <sheetViews>
    <sheetView zoomScale="75" zoomScaleNormal="75" workbookViewId="0" topLeftCell="A13">
      <selection activeCell="G32" sqref="G32"/>
    </sheetView>
  </sheetViews>
  <sheetFormatPr defaultColWidth="9.140625" defaultRowHeight="12.75" outlineLevelCol="1"/>
  <cols>
    <col min="1" max="1" width="6.140625" style="1" customWidth="1"/>
    <col min="2" max="2" width="32.8515625" style="1" customWidth="1"/>
    <col min="3" max="3" width="16.140625" style="1" customWidth="1"/>
    <col min="4" max="4" width="11.8515625" style="1" customWidth="1"/>
    <col min="5" max="5" width="18.00390625" style="1" customWidth="1"/>
    <col min="6" max="7" width="19.8515625" style="1" customWidth="1"/>
    <col min="8" max="13" width="19.140625" style="1" customWidth="1" outlineLevel="1"/>
    <col min="14" max="15" width="19.140625" style="1" customWidth="1"/>
    <col min="16" max="17" width="16.28125" style="1" customWidth="1"/>
    <col min="18" max="19" width="16.28125" style="3" customWidth="1"/>
    <col min="20" max="16384" width="9.140625" style="3" customWidth="1"/>
  </cols>
  <sheetData>
    <row r="1" spans="1:19" ht="22.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7"/>
    </row>
    <row r="2" spans="1:17" s="31" customFormat="1" ht="22.5" customHeight="1">
      <c r="A2" s="76" t="s">
        <v>45</v>
      </c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3" ht="24" customHeight="1" thickBot="1">
      <c r="A3" s="28"/>
      <c r="L3" s="5"/>
      <c r="M3" s="5"/>
    </row>
    <row r="4" spans="1:19" ht="63.75" customHeight="1">
      <c r="A4" s="56" t="s">
        <v>10</v>
      </c>
      <c r="B4" s="58"/>
      <c r="C4" s="58" t="s">
        <v>18</v>
      </c>
      <c r="D4" s="58" t="s">
        <v>12</v>
      </c>
      <c r="E4" s="62" t="s">
        <v>32</v>
      </c>
      <c r="F4" s="77" t="s">
        <v>13</v>
      </c>
      <c r="G4" s="78"/>
      <c r="H4" s="79" t="s">
        <v>16</v>
      </c>
      <c r="I4" s="80"/>
      <c r="J4" s="79" t="s">
        <v>5</v>
      </c>
      <c r="K4" s="80"/>
      <c r="L4" s="79" t="s">
        <v>26</v>
      </c>
      <c r="M4" s="80"/>
      <c r="N4" s="79" t="s">
        <v>17</v>
      </c>
      <c r="O4" s="80"/>
      <c r="P4" s="10"/>
      <c r="Q4" s="10"/>
      <c r="R4" s="10"/>
      <c r="S4" s="10"/>
    </row>
    <row r="5" spans="1:19" s="4" customFormat="1" ht="75" customHeight="1">
      <c r="A5" s="57"/>
      <c r="B5" s="59"/>
      <c r="C5" s="59"/>
      <c r="D5" s="59"/>
      <c r="E5" s="63"/>
      <c r="F5" s="6" t="s">
        <v>14</v>
      </c>
      <c r="G5" s="9" t="s">
        <v>15</v>
      </c>
      <c r="H5" s="81"/>
      <c r="I5" s="82"/>
      <c r="J5" s="81"/>
      <c r="K5" s="82"/>
      <c r="L5" s="57" t="s">
        <v>22</v>
      </c>
      <c r="M5" s="63"/>
      <c r="N5" s="57" t="s">
        <v>23</v>
      </c>
      <c r="O5" s="63"/>
      <c r="P5" s="10"/>
      <c r="Q5" s="10"/>
      <c r="R5" s="10"/>
      <c r="S5" s="10"/>
    </row>
    <row r="6" spans="1:19" s="4" customFormat="1" ht="60" customHeight="1">
      <c r="A6" s="57"/>
      <c r="B6" s="59"/>
      <c r="C6" s="59"/>
      <c r="D6" s="59"/>
      <c r="E6" s="63"/>
      <c r="F6" s="53" t="s">
        <v>36</v>
      </c>
      <c r="G6" s="54"/>
      <c r="H6" s="54"/>
      <c r="I6" s="55"/>
      <c r="J6" s="81"/>
      <c r="K6" s="82"/>
      <c r="L6" s="6" t="s">
        <v>20</v>
      </c>
      <c r="M6" s="9" t="s">
        <v>21</v>
      </c>
      <c r="N6" s="6" t="s">
        <v>20</v>
      </c>
      <c r="O6" s="9" t="s">
        <v>21</v>
      </c>
      <c r="P6" s="10"/>
      <c r="Q6" s="10"/>
      <c r="R6" s="10"/>
      <c r="S6" s="10"/>
    </row>
    <row r="7" spans="1:19" s="4" customFormat="1" ht="30" customHeight="1">
      <c r="A7" s="57"/>
      <c r="B7" s="59"/>
      <c r="C7" s="59"/>
      <c r="D7" s="59"/>
      <c r="E7" s="63"/>
      <c r="F7" s="6" t="s">
        <v>20</v>
      </c>
      <c r="G7" s="9" t="s">
        <v>21</v>
      </c>
      <c r="H7" s="6" t="s">
        <v>20</v>
      </c>
      <c r="I7" s="9" t="s">
        <v>21</v>
      </c>
      <c r="J7" s="6" t="s">
        <v>20</v>
      </c>
      <c r="K7" s="9" t="s">
        <v>21</v>
      </c>
      <c r="L7" s="60">
        <v>40269</v>
      </c>
      <c r="M7" s="61"/>
      <c r="N7" s="60">
        <v>40269</v>
      </c>
      <c r="O7" s="61"/>
      <c r="P7" s="10"/>
      <c r="Q7" s="10"/>
      <c r="R7" s="10"/>
      <c r="S7" s="10"/>
    </row>
    <row r="8" spans="1:19" s="4" customFormat="1" ht="37.5" customHeight="1" thickBot="1">
      <c r="A8" s="8" t="s">
        <v>3</v>
      </c>
      <c r="B8" s="7" t="s">
        <v>11</v>
      </c>
      <c r="C8" s="64"/>
      <c r="D8" s="64"/>
      <c r="E8" s="19" t="s">
        <v>31</v>
      </c>
      <c r="F8" s="8" t="s">
        <v>6</v>
      </c>
      <c r="G8" s="19" t="s">
        <v>7</v>
      </c>
      <c r="H8" s="8" t="s">
        <v>6</v>
      </c>
      <c r="I8" s="19" t="s">
        <v>7</v>
      </c>
      <c r="J8" s="8" t="s">
        <v>6</v>
      </c>
      <c r="K8" s="19" t="s">
        <v>7</v>
      </c>
      <c r="L8" s="8" t="s">
        <v>6</v>
      </c>
      <c r="M8" s="19" t="s">
        <v>7</v>
      </c>
      <c r="N8" s="8" t="s">
        <v>6</v>
      </c>
      <c r="O8" s="19" t="s">
        <v>7</v>
      </c>
      <c r="P8" s="10"/>
      <c r="Q8" s="10"/>
      <c r="R8" s="10"/>
      <c r="S8" s="10"/>
    </row>
    <row r="9" spans="1:17" s="29" customFormat="1" ht="15" customHeight="1" collapsed="1">
      <c r="A9" s="50">
        <v>1</v>
      </c>
      <c r="B9" s="69" t="s">
        <v>34</v>
      </c>
      <c r="C9" s="66" t="s">
        <v>0</v>
      </c>
      <c r="D9" s="66" t="s">
        <v>1</v>
      </c>
      <c r="E9" s="20" t="s">
        <v>28</v>
      </c>
      <c r="F9" s="32"/>
      <c r="G9" s="33">
        <v>48.871</v>
      </c>
      <c r="H9" s="32"/>
      <c r="I9" s="33">
        <v>23.719</v>
      </c>
      <c r="J9" s="32"/>
      <c r="K9" s="33">
        <f aca="true" t="shared" si="0" ref="K9:K36">G9-I9</f>
        <v>25.152</v>
      </c>
      <c r="L9" s="32"/>
      <c r="M9" s="83">
        <v>75.557</v>
      </c>
      <c r="N9" s="32"/>
      <c r="O9" s="33">
        <f aca="true" t="shared" si="1" ref="O9:O36">K9+M9</f>
        <v>100.709</v>
      </c>
      <c r="P9" s="46"/>
      <c r="Q9" s="10"/>
    </row>
    <row r="10" spans="1:17" s="29" customFormat="1" ht="15" customHeight="1">
      <c r="A10" s="50"/>
      <c r="B10" s="69"/>
      <c r="C10" s="66"/>
      <c r="D10" s="66"/>
      <c r="E10" s="20" t="s">
        <v>29</v>
      </c>
      <c r="F10" s="34"/>
      <c r="G10" s="35">
        <v>48.993</v>
      </c>
      <c r="H10" s="34"/>
      <c r="I10" s="35">
        <v>23.783</v>
      </c>
      <c r="J10" s="34"/>
      <c r="K10" s="35">
        <f t="shared" si="0"/>
        <v>25.21</v>
      </c>
      <c r="L10" s="34"/>
      <c r="M10" s="85">
        <v>75.557</v>
      </c>
      <c r="N10" s="34"/>
      <c r="O10" s="35">
        <f t="shared" si="1"/>
        <v>100.767</v>
      </c>
      <c r="P10" s="46"/>
      <c r="Q10" s="10"/>
    </row>
    <row r="11" spans="1:17" s="29" customFormat="1" ht="15" customHeight="1">
      <c r="A11" s="50"/>
      <c r="B11" s="69"/>
      <c r="C11" s="66"/>
      <c r="D11" s="66"/>
      <c r="E11" s="20" t="s">
        <v>35</v>
      </c>
      <c r="F11" s="34"/>
      <c r="G11" s="35">
        <v>49.115</v>
      </c>
      <c r="H11" s="34"/>
      <c r="I11" s="35">
        <v>23.847</v>
      </c>
      <c r="J11" s="34"/>
      <c r="K11" s="35">
        <f t="shared" si="0"/>
        <v>25.268</v>
      </c>
      <c r="L11" s="34"/>
      <c r="M11" s="85">
        <v>75.557</v>
      </c>
      <c r="N11" s="34"/>
      <c r="O11" s="35">
        <f t="shared" si="1"/>
        <v>100.825</v>
      </c>
      <c r="P11" s="46"/>
      <c r="Q11" s="10"/>
    </row>
    <row r="12" spans="1:17" s="29" customFormat="1" ht="15" customHeight="1">
      <c r="A12" s="50"/>
      <c r="B12" s="69"/>
      <c r="C12" s="66"/>
      <c r="D12" s="74"/>
      <c r="E12" s="20" t="s">
        <v>30</v>
      </c>
      <c r="F12" s="34"/>
      <c r="G12" s="35">
        <v>49.239</v>
      </c>
      <c r="H12" s="34"/>
      <c r="I12" s="35">
        <v>23.912</v>
      </c>
      <c r="J12" s="34"/>
      <c r="K12" s="35">
        <f t="shared" si="0"/>
        <v>25.326999999999998</v>
      </c>
      <c r="L12" s="34"/>
      <c r="M12" s="85">
        <v>75.557</v>
      </c>
      <c r="N12" s="34"/>
      <c r="O12" s="35">
        <f t="shared" si="1"/>
        <v>100.884</v>
      </c>
      <c r="P12" s="46"/>
      <c r="Q12" s="10"/>
    </row>
    <row r="13" spans="1:17" s="29" customFormat="1" ht="15" customHeight="1">
      <c r="A13" s="50"/>
      <c r="B13" s="69"/>
      <c r="C13" s="66"/>
      <c r="D13" s="73" t="s">
        <v>8</v>
      </c>
      <c r="E13" s="21" t="s">
        <v>28</v>
      </c>
      <c r="F13" s="36"/>
      <c r="G13" s="37">
        <v>68.448</v>
      </c>
      <c r="H13" s="36"/>
      <c r="I13" s="37">
        <v>23.719</v>
      </c>
      <c r="J13" s="36"/>
      <c r="K13" s="35">
        <f t="shared" si="0"/>
        <v>44.72899999999999</v>
      </c>
      <c r="L13" s="36"/>
      <c r="M13" s="85">
        <v>75.557</v>
      </c>
      <c r="N13" s="36"/>
      <c r="O13" s="35">
        <f t="shared" si="1"/>
        <v>120.286</v>
      </c>
      <c r="P13" s="46"/>
      <c r="Q13" s="10"/>
    </row>
    <row r="14" spans="1:17" s="29" customFormat="1" ht="15" customHeight="1">
      <c r="A14" s="50"/>
      <c r="B14" s="69"/>
      <c r="C14" s="66"/>
      <c r="D14" s="66"/>
      <c r="E14" s="21" t="s">
        <v>29</v>
      </c>
      <c r="F14" s="36"/>
      <c r="G14" s="37">
        <v>68.616</v>
      </c>
      <c r="H14" s="36"/>
      <c r="I14" s="37">
        <v>23.783</v>
      </c>
      <c r="J14" s="36"/>
      <c r="K14" s="35">
        <f t="shared" si="0"/>
        <v>44.833</v>
      </c>
      <c r="L14" s="36"/>
      <c r="M14" s="85">
        <v>75.557</v>
      </c>
      <c r="N14" s="36"/>
      <c r="O14" s="35">
        <f t="shared" si="1"/>
        <v>120.39</v>
      </c>
      <c r="P14" s="46"/>
      <c r="Q14" s="10"/>
    </row>
    <row r="15" spans="1:17" s="29" customFormat="1" ht="15" customHeight="1">
      <c r="A15" s="50"/>
      <c r="B15" s="69"/>
      <c r="C15" s="66"/>
      <c r="D15" s="66"/>
      <c r="E15" s="21" t="s">
        <v>35</v>
      </c>
      <c r="F15" s="36"/>
      <c r="G15" s="37">
        <v>68.783</v>
      </c>
      <c r="H15" s="36"/>
      <c r="I15" s="37">
        <v>23.847</v>
      </c>
      <c r="J15" s="36"/>
      <c r="K15" s="35">
        <f t="shared" si="0"/>
        <v>44.936</v>
      </c>
      <c r="L15" s="36"/>
      <c r="M15" s="85">
        <v>75.557</v>
      </c>
      <c r="N15" s="36"/>
      <c r="O15" s="35">
        <f t="shared" si="1"/>
        <v>120.493</v>
      </c>
      <c r="P15" s="46"/>
      <c r="Q15" s="10"/>
    </row>
    <row r="16" spans="1:17" s="29" customFormat="1" ht="15" customHeight="1">
      <c r="A16" s="50"/>
      <c r="B16" s="69"/>
      <c r="C16" s="66"/>
      <c r="D16" s="74"/>
      <c r="E16" s="21" t="s">
        <v>30</v>
      </c>
      <c r="F16" s="36"/>
      <c r="G16" s="37">
        <v>68.951</v>
      </c>
      <c r="H16" s="36"/>
      <c r="I16" s="37">
        <v>23.912</v>
      </c>
      <c r="J16" s="36"/>
      <c r="K16" s="35">
        <f t="shared" si="0"/>
        <v>45.038999999999994</v>
      </c>
      <c r="L16" s="36"/>
      <c r="M16" s="85">
        <v>75.557</v>
      </c>
      <c r="N16" s="36"/>
      <c r="O16" s="35">
        <f t="shared" si="1"/>
        <v>120.596</v>
      </c>
      <c r="P16" s="46"/>
      <c r="Q16" s="10"/>
    </row>
    <row r="17" spans="1:17" s="29" customFormat="1" ht="15" customHeight="1">
      <c r="A17" s="50"/>
      <c r="B17" s="69"/>
      <c r="C17" s="66"/>
      <c r="D17" s="73" t="s">
        <v>9</v>
      </c>
      <c r="E17" s="21" t="s">
        <v>28</v>
      </c>
      <c r="F17" s="36"/>
      <c r="G17" s="37">
        <v>78.729</v>
      </c>
      <c r="H17" s="36"/>
      <c r="I17" s="37">
        <v>23.719</v>
      </c>
      <c r="J17" s="36"/>
      <c r="K17" s="35">
        <f t="shared" si="0"/>
        <v>55.01</v>
      </c>
      <c r="L17" s="36"/>
      <c r="M17" s="85">
        <v>75.557</v>
      </c>
      <c r="N17" s="36"/>
      <c r="O17" s="35">
        <f t="shared" si="1"/>
        <v>130.567</v>
      </c>
      <c r="P17" s="46"/>
      <c r="Q17" s="10"/>
    </row>
    <row r="18" spans="1:17" s="29" customFormat="1" ht="15" customHeight="1">
      <c r="A18" s="50"/>
      <c r="B18" s="69"/>
      <c r="C18" s="66"/>
      <c r="D18" s="66"/>
      <c r="E18" s="22" t="s">
        <v>29</v>
      </c>
      <c r="F18" s="38"/>
      <c r="G18" s="39">
        <v>78.919</v>
      </c>
      <c r="H18" s="38"/>
      <c r="I18" s="39">
        <v>23.783</v>
      </c>
      <c r="J18" s="38"/>
      <c r="K18" s="35">
        <f t="shared" si="0"/>
        <v>55.135999999999996</v>
      </c>
      <c r="L18" s="38"/>
      <c r="M18" s="85">
        <v>75.557</v>
      </c>
      <c r="N18" s="38"/>
      <c r="O18" s="35">
        <f t="shared" si="1"/>
        <v>130.69299999999998</v>
      </c>
      <c r="P18" s="46"/>
      <c r="Q18" s="10"/>
    </row>
    <row r="19" spans="1:17" s="29" customFormat="1" ht="15" customHeight="1">
      <c r="A19" s="50"/>
      <c r="B19" s="69"/>
      <c r="C19" s="66"/>
      <c r="D19" s="66"/>
      <c r="E19" s="22" t="s">
        <v>35</v>
      </c>
      <c r="F19" s="38"/>
      <c r="G19" s="39">
        <v>79.11</v>
      </c>
      <c r="H19" s="38"/>
      <c r="I19" s="39">
        <v>23.847</v>
      </c>
      <c r="J19" s="38"/>
      <c r="K19" s="35">
        <f t="shared" si="0"/>
        <v>55.263</v>
      </c>
      <c r="L19" s="38"/>
      <c r="M19" s="85">
        <v>75.557</v>
      </c>
      <c r="N19" s="38"/>
      <c r="O19" s="35">
        <f t="shared" si="1"/>
        <v>130.82</v>
      </c>
      <c r="P19" s="46"/>
      <c r="Q19" s="10"/>
    </row>
    <row r="20" spans="1:17" s="29" customFormat="1" ht="15" customHeight="1">
      <c r="A20" s="50"/>
      <c r="B20" s="69"/>
      <c r="C20" s="66"/>
      <c r="D20" s="74"/>
      <c r="E20" s="22" t="s">
        <v>30</v>
      </c>
      <c r="F20" s="38"/>
      <c r="G20" s="39">
        <v>79.302</v>
      </c>
      <c r="H20" s="38"/>
      <c r="I20" s="39">
        <v>23.912</v>
      </c>
      <c r="J20" s="38"/>
      <c r="K20" s="35">
        <f t="shared" si="0"/>
        <v>55.39000000000001</v>
      </c>
      <c r="L20" s="38"/>
      <c r="M20" s="85">
        <v>75.557</v>
      </c>
      <c r="N20" s="38"/>
      <c r="O20" s="35">
        <f t="shared" si="1"/>
        <v>130.947</v>
      </c>
      <c r="P20" s="46"/>
      <c r="Q20" s="10"/>
    </row>
    <row r="21" spans="1:17" s="29" customFormat="1" ht="15" customHeight="1">
      <c r="A21" s="50"/>
      <c r="B21" s="69"/>
      <c r="C21" s="66"/>
      <c r="D21" s="73" t="s">
        <v>2</v>
      </c>
      <c r="E21" s="22" t="s">
        <v>28</v>
      </c>
      <c r="F21" s="38"/>
      <c r="G21" s="39">
        <v>87.529</v>
      </c>
      <c r="H21" s="38"/>
      <c r="I21" s="39">
        <v>23.719</v>
      </c>
      <c r="J21" s="38"/>
      <c r="K21" s="35">
        <f t="shared" si="0"/>
        <v>63.809999999999995</v>
      </c>
      <c r="L21" s="38"/>
      <c r="M21" s="85">
        <v>75.557</v>
      </c>
      <c r="N21" s="38"/>
      <c r="O21" s="35">
        <f t="shared" si="1"/>
        <v>139.367</v>
      </c>
      <c r="P21" s="46"/>
      <c r="Q21" s="10"/>
    </row>
    <row r="22" spans="1:17" s="29" customFormat="1" ht="15" customHeight="1">
      <c r="A22" s="50"/>
      <c r="B22" s="69"/>
      <c r="C22" s="66"/>
      <c r="D22" s="66"/>
      <c r="E22" s="22" t="s">
        <v>29</v>
      </c>
      <c r="F22" s="38"/>
      <c r="G22" s="39">
        <v>87.74</v>
      </c>
      <c r="H22" s="38"/>
      <c r="I22" s="39">
        <v>23.783</v>
      </c>
      <c r="J22" s="38"/>
      <c r="K22" s="35">
        <f t="shared" si="0"/>
        <v>63.956999999999994</v>
      </c>
      <c r="L22" s="38"/>
      <c r="M22" s="85">
        <v>75.557</v>
      </c>
      <c r="N22" s="38"/>
      <c r="O22" s="35">
        <f t="shared" si="1"/>
        <v>139.514</v>
      </c>
      <c r="P22" s="46"/>
      <c r="Q22" s="10"/>
    </row>
    <row r="23" spans="1:17" s="29" customFormat="1" ht="15" customHeight="1">
      <c r="A23" s="50"/>
      <c r="B23" s="69"/>
      <c r="C23" s="66"/>
      <c r="D23" s="66"/>
      <c r="E23" s="22" t="s">
        <v>35</v>
      </c>
      <c r="F23" s="38"/>
      <c r="G23" s="39">
        <v>87.951</v>
      </c>
      <c r="H23" s="38"/>
      <c r="I23" s="39">
        <v>23.847</v>
      </c>
      <c r="J23" s="38"/>
      <c r="K23" s="35">
        <f t="shared" si="0"/>
        <v>64.10399999999998</v>
      </c>
      <c r="L23" s="38"/>
      <c r="M23" s="85">
        <v>75.557</v>
      </c>
      <c r="N23" s="38"/>
      <c r="O23" s="35">
        <f t="shared" si="1"/>
        <v>139.661</v>
      </c>
      <c r="P23" s="46"/>
      <c r="Q23" s="10"/>
    </row>
    <row r="24" spans="1:17" s="29" customFormat="1" ht="15" customHeight="1">
      <c r="A24" s="50"/>
      <c r="B24" s="69"/>
      <c r="C24" s="67"/>
      <c r="D24" s="67"/>
      <c r="E24" s="23" t="s">
        <v>30</v>
      </c>
      <c r="F24" s="40"/>
      <c r="G24" s="41">
        <v>88.164</v>
      </c>
      <c r="H24" s="40"/>
      <c r="I24" s="41">
        <v>23.912</v>
      </c>
      <c r="J24" s="40"/>
      <c r="K24" s="41">
        <f t="shared" si="0"/>
        <v>64.25200000000001</v>
      </c>
      <c r="L24" s="40"/>
      <c r="M24" s="113">
        <v>75.557</v>
      </c>
      <c r="N24" s="40"/>
      <c r="O24" s="41">
        <f t="shared" si="1"/>
        <v>139.80900000000003</v>
      </c>
      <c r="P24" s="46"/>
      <c r="Q24" s="10"/>
    </row>
    <row r="25" spans="1:17" ht="15" customHeight="1">
      <c r="A25" s="50"/>
      <c r="B25" s="69"/>
      <c r="C25" s="65" t="s">
        <v>4</v>
      </c>
      <c r="D25" s="15" t="s">
        <v>1</v>
      </c>
      <c r="E25" s="24" t="s">
        <v>33</v>
      </c>
      <c r="F25" s="34">
        <v>227.49004</v>
      </c>
      <c r="G25" s="35">
        <v>17.013</v>
      </c>
      <c r="H25" s="34">
        <v>74.2496</v>
      </c>
      <c r="I25" s="35">
        <v>11.532</v>
      </c>
      <c r="J25" s="34">
        <f>F25-H25</f>
        <v>153.24043999999998</v>
      </c>
      <c r="K25" s="35">
        <f t="shared" si="0"/>
        <v>5.481000000000002</v>
      </c>
      <c r="L25" s="34">
        <v>214.8989</v>
      </c>
      <c r="M25" s="35">
        <v>44.051</v>
      </c>
      <c r="N25" s="90">
        <f>J25+L25</f>
        <v>368.13933999999995</v>
      </c>
      <c r="O25" s="35">
        <f t="shared" si="1"/>
        <v>49.532000000000004</v>
      </c>
      <c r="P25" s="46"/>
      <c r="Q25" s="10"/>
    </row>
    <row r="26" spans="1:19" ht="15" customHeight="1">
      <c r="A26" s="50"/>
      <c r="B26" s="69"/>
      <c r="C26" s="66"/>
      <c r="D26" s="16" t="s">
        <v>8</v>
      </c>
      <c r="E26" s="21" t="s">
        <v>33</v>
      </c>
      <c r="F26" s="36">
        <v>310.82367</v>
      </c>
      <c r="G26" s="37">
        <v>17.53</v>
      </c>
      <c r="H26" s="34">
        <v>74.2496</v>
      </c>
      <c r="I26" s="35">
        <v>11.532</v>
      </c>
      <c r="J26" s="36">
        <f>F26-H26</f>
        <v>236.57407</v>
      </c>
      <c r="K26" s="37">
        <f t="shared" si="0"/>
        <v>5.998000000000001</v>
      </c>
      <c r="L26" s="36">
        <v>214.8989</v>
      </c>
      <c r="M26" s="37">
        <v>44.051</v>
      </c>
      <c r="N26" s="90">
        <f>J26+L26</f>
        <v>451.47297000000003</v>
      </c>
      <c r="O26" s="35">
        <f t="shared" si="1"/>
        <v>50.04900000000001</v>
      </c>
      <c r="P26" s="46"/>
      <c r="Q26" s="10"/>
      <c r="R26" s="10"/>
      <c r="S26" s="10"/>
    </row>
    <row r="27" spans="1:19" ht="15" customHeight="1">
      <c r="A27" s="50"/>
      <c r="B27" s="69"/>
      <c r="C27" s="66"/>
      <c r="D27" s="16" t="s">
        <v>9</v>
      </c>
      <c r="E27" s="21" t="s">
        <v>33</v>
      </c>
      <c r="F27" s="36">
        <v>351.60444</v>
      </c>
      <c r="G27" s="37">
        <v>18.565</v>
      </c>
      <c r="H27" s="34">
        <v>74.2496</v>
      </c>
      <c r="I27" s="35">
        <v>11.532</v>
      </c>
      <c r="J27" s="36">
        <f>F27-H27</f>
        <v>277.35484</v>
      </c>
      <c r="K27" s="37">
        <f t="shared" si="0"/>
        <v>7.033000000000001</v>
      </c>
      <c r="L27" s="36">
        <v>214.8989</v>
      </c>
      <c r="M27" s="37">
        <v>44.051</v>
      </c>
      <c r="N27" s="90">
        <f>J27+L27</f>
        <v>492.25374</v>
      </c>
      <c r="O27" s="35">
        <f t="shared" si="1"/>
        <v>51.084</v>
      </c>
      <c r="P27" s="46"/>
      <c r="Q27" s="10"/>
      <c r="R27" s="10"/>
      <c r="S27" s="10"/>
    </row>
    <row r="28" spans="1:19" ht="15" customHeight="1">
      <c r="A28" s="50"/>
      <c r="B28" s="69"/>
      <c r="C28" s="67"/>
      <c r="D28" s="17" t="s">
        <v>2</v>
      </c>
      <c r="E28" s="23" t="s">
        <v>33</v>
      </c>
      <c r="F28" s="40">
        <v>382.75525</v>
      </c>
      <c r="G28" s="41">
        <v>21.873</v>
      </c>
      <c r="H28" s="40">
        <v>74.2496</v>
      </c>
      <c r="I28" s="41">
        <v>11.532</v>
      </c>
      <c r="J28" s="40">
        <f>F28-H28</f>
        <v>308.50565</v>
      </c>
      <c r="K28" s="41">
        <f t="shared" si="0"/>
        <v>10.341000000000001</v>
      </c>
      <c r="L28" s="40">
        <v>214.8989</v>
      </c>
      <c r="M28" s="41">
        <v>44.051</v>
      </c>
      <c r="N28" s="94">
        <f>J28+L28</f>
        <v>523.40455</v>
      </c>
      <c r="O28" s="41">
        <f t="shared" si="1"/>
        <v>54.392</v>
      </c>
      <c r="P28" s="46"/>
      <c r="Q28" s="10"/>
      <c r="R28" s="10"/>
      <c r="S28" s="10"/>
    </row>
    <row r="29" spans="1:19" ht="15" customHeight="1">
      <c r="A29" s="50"/>
      <c r="B29" s="69"/>
      <c r="C29" s="71" t="s">
        <v>25</v>
      </c>
      <c r="D29" s="15" t="s">
        <v>1</v>
      </c>
      <c r="E29" s="24" t="s">
        <v>33</v>
      </c>
      <c r="F29" s="34"/>
      <c r="G29" s="35">
        <v>36.742</v>
      </c>
      <c r="H29" s="34"/>
      <c r="I29" s="35">
        <v>11.532</v>
      </c>
      <c r="J29" s="34"/>
      <c r="K29" s="35">
        <f t="shared" si="0"/>
        <v>25.209999999999997</v>
      </c>
      <c r="L29" s="34"/>
      <c r="M29" s="35">
        <v>45.646</v>
      </c>
      <c r="N29" s="34"/>
      <c r="O29" s="35">
        <f t="shared" si="1"/>
        <v>70.856</v>
      </c>
      <c r="P29" s="46"/>
      <c r="Q29" s="10"/>
      <c r="R29" s="10"/>
      <c r="S29" s="10"/>
    </row>
    <row r="30" spans="1:19" ht="15" customHeight="1">
      <c r="A30" s="50"/>
      <c r="B30" s="69"/>
      <c r="C30" s="71"/>
      <c r="D30" s="16" t="s">
        <v>8</v>
      </c>
      <c r="E30" s="21" t="s">
        <v>33</v>
      </c>
      <c r="F30" s="36"/>
      <c r="G30" s="37">
        <v>56.365</v>
      </c>
      <c r="H30" s="36"/>
      <c r="I30" s="37">
        <v>11.532</v>
      </c>
      <c r="J30" s="36"/>
      <c r="K30" s="37">
        <f t="shared" si="0"/>
        <v>44.833</v>
      </c>
      <c r="L30" s="36"/>
      <c r="M30" s="37">
        <v>45.646</v>
      </c>
      <c r="N30" s="36"/>
      <c r="O30" s="35">
        <f t="shared" si="1"/>
        <v>90.479</v>
      </c>
      <c r="P30" s="46"/>
      <c r="Q30" s="10"/>
      <c r="R30" s="10"/>
      <c r="S30" s="10"/>
    </row>
    <row r="31" spans="1:19" ht="15" customHeight="1">
      <c r="A31" s="50"/>
      <c r="B31" s="69"/>
      <c r="C31" s="71"/>
      <c r="D31" s="16" t="s">
        <v>9</v>
      </c>
      <c r="E31" s="21" t="s">
        <v>33</v>
      </c>
      <c r="F31" s="36"/>
      <c r="G31" s="37">
        <v>66.668</v>
      </c>
      <c r="H31" s="36"/>
      <c r="I31" s="37">
        <v>11.532</v>
      </c>
      <c r="J31" s="36"/>
      <c r="K31" s="37">
        <f t="shared" si="0"/>
        <v>55.13600000000001</v>
      </c>
      <c r="L31" s="36"/>
      <c r="M31" s="37">
        <v>45.646</v>
      </c>
      <c r="N31" s="36"/>
      <c r="O31" s="35">
        <f t="shared" si="1"/>
        <v>100.78200000000001</v>
      </c>
      <c r="P31" s="46"/>
      <c r="Q31" s="10"/>
      <c r="R31" s="10"/>
      <c r="S31" s="10"/>
    </row>
    <row r="32" spans="1:19" ht="15" customHeight="1">
      <c r="A32" s="50"/>
      <c r="B32" s="69"/>
      <c r="C32" s="65"/>
      <c r="D32" s="17" t="s">
        <v>2</v>
      </c>
      <c r="E32" s="23" t="s">
        <v>33</v>
      </c>
      <c r="F32" s="40"/>
      <c r="G32" s="41">
        <v>75.489</v>
      </c>
      <c r="H32" s="40"/>
      <c r="I32" s="41">
        <v>11.532</v>
      </c>
      <c r="J32" s="40"/>
      <c r="K32" s="41">
        <f t="shared" si="0"/>
        <v>63.95700000000001</v>
      </c>
      <c r="L32" s="40"/>
      <c r="M32" s="41">
        <v>45.646</v>
      </c>
      <c r="N32" s="40"/>
      <c r="O32" s="41">
        <f t="shared" si="1"/>
        <v>109.60300000000001</v>
      </c>
      <c r="P32" s="46"/>
      <c r="Q32" s="10"/>
      <c r="R32" s="10"/>
      <c r="S32" s="10"/>
    </row>
    <row r="33" spans="1:19" ht="15" customHeight="1">
      <c r="A33" s="50"/>
      <c r="B33" s="69"/>
      <c r="C33" s="71" t="s">
        <v>24</v>
      </c>
      <c r="D33" s="15" t="s">
        <v>1</v>
      </c>
      <c r="E33" s="24" t="s">
        <v>33</v>
      </c>
      <c r="F33" s="34"/>
      <c r="G33" s="35">
        <v>55.814</v>
      </c>
      <c r="H33" s="34"/>
      <c r="I33" s="35">
        <v>30.604</v>
      </c>
      <c r="J33" s="34"/>
      <c r="K33" s="35">
        <f t="shared" si="0"/>
        <v>25.21</v>
      </c>
      <c r="L33" s="34"/>
      <c r="M33" s="35">
        <v>88.987</v>
      </c>
      <c r="N33" s="34"/>
      <c r="O33" s="35">
        <f t="shared" si="1"/>
        <v>114.197</v>
      </c>
      <c r="P33" s="46"/>
      <c r="Q33" s="10"/>
      <c r="R33" s="10"/>
      <c r="S33" s="10"/>
    </row>
    <row r="34" spans="1:19" ht="15" customHeight="1">
      <c r="A34" s="50"/>
      <c r="B34" s="69"/>
      <c r="C34" s="71"/>
      <c r="D34" s="16" t="s">
        <v>8</v>
      </c>
      <c r="E34" s="21" t="s">
        <v>33</v>
      </c>
      <c r="F34" s="36"/>
      <c r="G34" s="37">
        <v>75.437</v>
      </c>
      <c r="H34" s="36"/>
      <c r="I34" s="37">
        <v>30.604</v>
      </c>
      <c r="J34" s="36"/>
      <c r="K34" s="37">
        <f t="shared" si="0"/>
        <v>44.833</v>
      </c>
      <c r="L34" s="36"/>
      <c r="M34" s="37">
        <v>88.987</v>
      </c>
      <c r="N34" s="36"/>
      <c r="O34" s="35">
        <f t="shared" si="1"/>
        <v>133.82</v>
      </c>
      <c r="P34" s="46"/>
      <c r="Q34" s="10"/>
      <c r="R34" s="10"/>
      <c r="S34" s="10"/>
    </row>
    <row r="35" spans="1:19" ht="15" customHeight="1">
      <c r="A35" s="50"/>
      <c r="B35" s="69"/>
      <c r="C35" s="71"/>
      <c r="D35" s="16" t="s">
        <v>9</v>
      </c>
      <c r="E35" s="21" t="s">
        <v>33</v>
      </c>
      <c r="F35" s="36"/>
      <c r="G35" s="37">
        <v>85.74</v>
      </c>
      <c r="H35" s="36"/>
      <c r="I35" s="37">
        <v>30.604</v>
      </c>
      <c r="J35" s="36"/>
      <c r="K35" s="37">
        <f t="shared" si="0"/>
        <v>55.135999999999996</v>
      </c>
      <c r="L35" s="36"/>
      <c r="M35" s="37">
        <v>88.987</v>
      </c>
      <c r="N35" s="36"/>
      <c r="O35" s="35">
        <f t="shared" si="1"/>
        <v>144.123</v>
      </c>
      <c r="P35" s="46"/>
      <c r="Q35" s="10"/>
      <c r="R35" s="10"/>
      <c r="S35" s="10"/>
    </row>
    <row r="36" spans="1:19" ht="15" customHeight="1" thickBot="1">
      <c r="A36" s="51"/>
      <c r="B36" s="70"/>
      <c r="C36" s="72"/>
      <c r="D36" s="18" t="s">
        <v>2</v>
      </c>
      <c r="E36" s="25" t="s">
        <v>33</v>
      </c>
      <c r="F36" s="42"/>
      <c r="G36" s="43">
        <v>94.561</v>
      </c>
      <c r="H36" s="42"/>
      <c r="I36" s="43">
        <v>30.604</v>
      </c>
      <c r="J36" s="42"/>
      <c r="K36" s="43">
        <f t="shared" si="0"/>
        <v>63.95700000000001</v>
      </c>
      <c r="L36" s="42"/>
      <c r="M36" s="43">
        <v>88.987</v>
      </c>
      <c r="N36" s="42"/>
      <c r="O36" s="97">
        <f t="shared" si="1"/>
        <v>152.94400000000002</v>
      </c>
      <c r="P36" s="46"/>
      <c r="Q36" s="10"/>
      <c r="R36" s="10"/>
      <c r="S36" s="10"/>
    </row>
  </sheetData>
  <mergeCells count="25">
    <mergeCell ref="A1:R1"/>
    <mergeCell ref="F6:I6"/>
    <mergeCell ref="A4:B7"/>
    <mergeCell ref="L7:M7"/>
    <mergeCell ref="E4:E7"/>
    <mergeCell ref="D4:D8"/>
    <mergeCell ref="J4:K6"/>
    <mergeCell ref="C4:C8"/>
    <mergeCell ref="N7:O7"/>
    <mergeCell ref="L4:M4"/>
    <mergeCell ref="N4:O4"/>
    <mergeCell ref="N5:O5"/>
    <mergeCell ref="F4:G4"/>
    <mergeCell ref="H4:I5"/>
    <mergeCell ref="L5:M5"/>
    <mergeCell ref="D21:D24"/>
    <mergeCell ref="C9:C24"/>
    <mergeCell ref="D9:D12"/>
    <mergeCell ref="D13:D16"/>
    <mergeCell ref="D17:D20"/>
    <mergeCell ref="A9:A36"/>
    <mergeCell ref="B9:B36"/>
    <mergeCell ref="C29:C32"/>
    <mergeCell ref="C33:C36"/>
    <mergeCell ref="C25:C28"/>
  </mergeCells>
  <printOptions/>
  <pageMargins left="0.3937007874015748" right="0.1968503937007874" top="0.7874015748031497" bottom="0.3937007874015748" header="0.5118110236220472" footer="0.5118110236220472"/>
  <pageSetup fitToHeight="2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S36"/>
  <sheetViews>
    <sheetView zoomScale="75" zoomScaleNormal="75" workbookViewId="0" topLeftCell="A16">
      <selection activeCell="G32" sqref="G32"/>
    </sheetView>
  </sheetViews>
  <sheetFormatPr defaultColWidth="9.140625" defaultRowHeight="12.75" outlineLevelCol="1"/>
  <cols>
    <col min="1" max="1" width="6.140625" style="1" customWidth="1"/>
    <col min="2" max="2" width="32.8515625" style="1" customWidth="1"/>
    <col min="3" max="3" width="16.140625" style="1" customWidth="1"/>
    <col min="4" max="4" width="11.8515625" style="1" customWidth="1"/>
    <col min="5" max="5" width="18.00390625" style="1" customWidth="1"/>
    <col min="6" max="7" width="19.8515625" style="1" customWidth="1"/>
    <col min="8" max="13" width="19.140625" style="1" customWidth="1" outlineLevel="1"/>
    <col min="14" max="15" width="19.140625" style="1" customWidth="1"/>
    <col min="16" max="17" width="16.28125" style="1" customWidth="1"/>
    <col min="18" max="19" width="16.28125" style="3" customWidth="1"/>
    <col min="20" max="16384" width="9.140625" style="3" customWidth="1"/>
  </cols>
  <sheetData>
    <row r="1" spans="1:19" ht="22.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7"/>
    </row>
    <row r="2" spans="1:17" s="31" customFormat="1" ht="22.5" customHeight="1">
      <c r="A2" s="76" t="s">
        <v>46</v>
      </c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3" ht="24" customHeight="1" thickBot="1">
      <c r="A3" s="28"/>
      <c r="L3" s="5"/>
      <c r="M3" s="5"/>
    </row>
    <row r="4" spans="1:19" ht="63.75" customHeight="1">
      <c r="A4" s="56" t="s">
        <v>10</v>
      </c>
      <c r="B4" s="58"/>
      <c r="C4" s="58" t="s">
        <v>18</v>
      </c>
      <c r="D4" s="58" t="s">
        <v>12</v>
      </c>
      <c r="E4" s="62" t="s">
        <v>32</v>
      </c>
      <c r="F4" s="77" t="s">
        <v>13</v>
      </c>
      <c r="G4" s="78"/>
      <c r="H4" s="79" t="s">
        <v>16</v>
      </c>
      <c r="I4" s="80"/>
      <c r="J4" s="79" t="s">
        <v>5</v>
      </c>
      <c r="K4" s="80"/>
      <c r="L4" s="79" t="s">
        <v>26</v>
      </c>
      <c r="M4" s="80"/>
      <c r="N4" s="79" t="s">
        <v>17</v>
      </c>
      <c r="O4" s="80"/>
      <c r="P4" s="10"/>
      <c r="Q4" s="10"/>
      <c r="R4" s="10"/>
      <c r="S4" s="10"/>
    </row>
    <row r="5" spans="1:19" s="4" customFormat="1" ht="75" customHeight="1">
      <c r="A5" s="57"/>
      <c r="B5" s="59"/>
      <c r="C5" s="59"/>
      <c r="D5" s="59"/>
      <c r="E5" s="63"/>
      <c r="F5" s="6" t="s">
        <v>14</v>
      </c>
      <c r="G5" s="9" t="s">
        <v>15</v>
      </c>
      <c r="H5" s="81"/>
      <c r="I5" s="82"/>
      <c r="J5" s="81"/>
      <c r="K5" s="82"/>
      <c r="L5" s="57" t="s">
        <v>22</v>
      </c>
      <c r="M5" s="63"/>
      <c r="N5" s="57" t="s">
        <v>23</v>
      </c>
      <c r="O5" s="63"/>
      <c r="P5" s="10"/>
      <c r="Q5" s="10"/>
      <c r="R5" s="10"/>
      <c r="S5" s="10"/>
    </row>
    <row r="6" spans="1:19" s="4" customFormat="1" ht="60" customHeight="1">
      <c r="A6" s="57"/>
      <c r="B6" s="59"/>
      <c r="C6" s="59"/>
      <c r="D6" s="59"/>
      <c r="E6" s="63"/>
      <c r="F6" s="53" t="s">
        <v>36</v>
      </c>
      <c r="G6" s="54"/>
      <c r="H6" s="54"/>
      <c r="I6" s="55"/>
      <c r="J6" s="81"/>
      <c r="K6" s="82"/>
      <c r="L6" s="6" t="s">
        <v>20</v>
      </c>
      <c r="M6" s="9" t="s">
        <v>21</v>
      </c>
      <c r="N6" s="6" t="s">
        <v>20</v>
      </c>
      <c r="O6" s="9" t="s">
        <v>21</v>
      </c>
      <c r="P6" s="10"/>
      <c r="Q6" s="10"/>
      <c r="R6" s="10"/>
      <c r="S6" s="10"/>
    </row>
    <row r="7" spans="1:19" s="4" customFormat="1" ht="30" customHeight="1">
      <c r="A7" s="57"/>
      <c r="B7" s="59"/>
      <c r="C7" s="59"/>
      <c r="D7" s="59"/>
      <c r="E7" s="63"/>
      <c r="F7" s="6" t="s">
        <v>20</v>
      </c>
      <c r="G7" s="9" t="s">
        <v>21</v>
      </c>
      <c r="H7" s="6" t="s">
        <v>20</v>
      </c>
      <c r="I7" s="9" t="s">
        <v>21</v>
      </c>
      <c r="J7" s="6" t="s">
        <v>20</v>
      </c>
      <c r="K7" s="9" t="s">
        <v>21</v>
      </c>
      <c r="L7" s="60">
        <v>40238</v>
      </c>
      <c r="M7" s="61"/>
      <c r="N7" s="60">
        <v>40238</v>
      </c>
      <c r="O7" s="61"/>
      <c r="P7" s="10"/>
      <c r="Q7" s="10"/>
      <c r="R7" s="10"/>
      <c r="S7" s="10"/>
    </row>
    <row r="8" spans="1:19" s="4" customFormat="1" ht="37.5" customHeight="1" thickBot="1">
      <c r="A8" s="8" t="s">
        <v>3</v>
      </c>
      <c r="B8" s="7" t="s">
        <v>11</v>
      </c>
      <c r="C8" s="64"/>
      <c r="D8" s="64"/>
      <c r="E8" s="19" t="s">
        <v>31</v>
      </c>
      <c r="F8" s="8" t="s">
        <v>6</v>
      </c>
      <c r="G8" s="19" t="s">
        <v>7</v>
      </c>
      <c r="H8" s="8" t="s">
        <v>6</v>
      </c>
      <c r="I8" s="19" t="s">
        <v>7</v>
      </c>
      <c r="J8" s="8" t="s">
        <v>6</v>
      </c>
      <c r="K8" s="19" t="s">
        <v>7</v>
      </c>
      <c r="L8" s="8" t="s">
        <v>6</v>
      </c>
      <c r="M8" s="19" t="s">
        <v>7</v>
      </c>
      <c r="N8" s="8" t="s">
        <v>6</v>
      </c>
      <c r="O8" s="19" t="s">
        <v>7</v>
      </c>
      <c r="P8" s="10"/>
      <c r="Q8" s="10"/>
      <c r="R8" s="10"/>
      <c r="S8" s="10"/>
    </row>
    <row r="9" spans="1:17" s="29" customFormat="1" ht="15" customHeight="1" collapsed="1">
      <c r="A9" s="50">
        <v>1</v>
      </c>
      <c r="B9" s="69" t="s">
        <v>34</v>
      </c>
      <c r="C9" s="66" t="s">
        <v>0</v>
      </c>
      <c r="D9" s="66" t="s">
        <v>1</v>
      </c>
      <c r="E9" s="20" t="s">
        <v>28</v>
      </c>
      <c r="F9" s="32"/>
      <c r="G9" s="33">
        <v>48.871</v>
      </c>
      <c r="H9" s="32"/>
      <c r="I9" s="33">
        <v>23.719</v>
      </c>
      <c r="J9" s="32"/>
      <c r="K9" s="33">
        <v>25.152</v>
      </c>
      <c r="L9" s="32"/>
      <c r="M9" s="83">
        <v>77.483</v>
      </c>
      <c r="N9" s="32"/>
      <c r="O9" s="33">
        <v>102.635</v>
      </c>
      <c r="P9" s="46"/>
      <c r="Q9" s="10"/>
    </row>
    <row r="10" spans="1:17" s="29" customFormat="1" ht="15" customHeight="1">
      <c r="A10" s="50"/>
      <c r="B10" s="69"/>
      <c r="C10" s="66"/>
      <c r="D10" s="66"/>
      <c r="E10" s="20" t="s">
        <v>29</v>
      </c>
      <c r="F10" s="34"/>
      <c r="G10" s="35">
        <v>48.993</v>
      </c>
      <c r="H10" s="34"/>
      <c r="I10" s="35">
        <v>23.783</v>
      </c>
      <c r="J10" s="34"/>
      <c r="K10" s="35">
        <v>25.21</v>
      </c>
      <c r="L10" s="34"/>
      <c r="M10" s="85">
        <v>77.483</v>
      </c>
      <c r="N10" s="34"/>
      <c r="O10" s="35">
        <v>102.69300000000001</v>
      </c>
      <c r="P10" s="46"/>
      <c r="Q10" s="10"/>
    </row>
    <row r="11" spans="1:17" s="29" customFormat="1" ht="15" customHeight="1">
      <c r="A11" s="50"/>
      <c r="B11" s="69"/>
      <c r="C11" s="66"/>
      <c r="D11" s="66"/>
      <c r="E11" s="20" t="s">
        <v>35</v>
      </c>
      <c r="F11" s="34"/>
      <c r="G11" s="35">
        <v>49.115</v>
      </c>
      <c r="H11" s="34"/>
      <c r="I11" s="35">
        <v>23.847</v>
      </c>
      <c r="J11" s="34"/>
      <c r="K11" s="35">
        <v>25.268</v>
      </c>
      <c r="L11" s="34"/>
      <c r="M11" s="85">
        <v>77.483</v>
      </c>
      <c r="N11" s="34"/>
      <c r="O11" s="35">
        <v>102.751</v>
      </c>
      <c r="P11" s="46"/>
      <c r="Q11" s="10"/>
    </row>
    <row r="12" spans="1:17" s="29" customFormat="1" ht="15" customHeight="1">
      <c r="A12" s="50"/>
      <c r="B12" s="69"/>
      <c r="C12" s="66"/>
      <c r="D12" s="74"/>
      <c r="E12" s="20" t="s">
        <v>30</v>
      </c>
      <c r="F12" s="34"/>
      <c r="G12" s="35">
        <v>49.239</v>
      </c>
      <c r="H12" s="34"/>
      <c r="I12" s="35">
        <v>23.912</v>
      </c>
      <c r="J12" s="34"/>
      <c r="K12" s="35">
        <v>25.326999999999998</v>
      </c>
      <c r="L12" s="34"/>
      <c r="M12" s="85">
        <v>77.483</v>
      </c>
      <c r="N12" s="34"/>
      <c r="O12" s="35">
        <v>102.81</v>
      </c>
      <c r="P12" s="46"/>
      <c r="Q12" s="10"/>
    </row>
    <row r="13" spans="1:17" s="29" customFormat="1" ht="15" customHeight="1">
      <c r="A13" s="50"/>
      <c r="B13" s="69"/>
      <c r="C13" s="66"/>
      <c r="D13" s="73" t="s">
        <v>8</v>
      </c>
      <c r="E13" s="21" t="s">
        <v>28</v>
      </c>
      <c r="F13" s="36"/>
      <c r="G13" s="37">
        <v>68.448</v>
      </c>
      <c r="H13" s="36"/>
      <c r="I13" s="37">
        <v>23.719</v>
      </c>
      <c r="J13" s="36"/>
      <c r="K13" s="35">
        <v>44.72899999999999</v>
      </c>
      <c r="L13" s="36"/>
      <c r="M13" s="85">
        <v>77.483</v>
      </c>
      <c r="N13" s="36"/>
      <c r="O13" s="35">
        <v>122.21199999999999</v>
      </c>
      <c r="P13" s="46"/>
      <c r="Q13" s="10"/>
    </row>
    <row r="14" spans="1:17" s="29" customFormat="1" ht="15" customHeight="1">
      <c r="A14" s="50"/>
      <c r="B14" s="69"/>
      <c r="C14" s="66"/>
      <c r="D14" s="66"/>
      <c r="E14" s="21" t="s">
        <v>29</v>
      </c>
      <c r="F14" s="36"/>
      <c r="G14" s="37">
        <v>68.616</v>
      </c>
      <c r="H14" s="36"/>
      <c r="I14" s="37">
        <v>23.783</v>
      </c>
      <c r="J14" s="36"/>
      <c r="K14" s="35">
        <v>44.833</v>
      </c>
      <c r="L14" s="36"/>
      <c r="M14" s="85">
        <v>77.483</v>
      </c>
      <c r="N14" s="36"/>
      <c r="O14" s="35">
        <v>122.316</v>
      </c>
      <c r="P14" s="46"/>
      <c r="Q14" s="10"/>
    </row>
    <row r="15" spans="1:17" s="29" customFormat="1" ht="15" customHeight="1">
      <c r="A15" s="50"/>
      <c r="B15" s="69"/>
      <c r="C15" s="66"/>
      <c r="D15" s="66"/>
      <c r="E15" s="21" t="s">
        <v>35</v>
      </c>
      <c r="F15" s="36"/>
      <c r="G15" s="37">
        <v>68.783</v>
      </c>
      <c r="H15" s="36"/>
      <c r="I15" s="37">
        <v>23.847</v>
      </c>
      <c r="J15" s="36"/>
      <c r="K15" s="35">
        <v>44.936</v>
      </c>
      <c r="L15" s="36"/>
      <c r="M15" s="85">
        <v>77.483</v>
      </c>
      <c r="N15" s="36"/>
      <c r="O15" s="35">
        <v>122.41900000000001</v>
      </c>
      <c r="P15" s="46"/>
      <c r="Q15" s="10"/>
    </row>
    <row r="16" spans="1:17" s="29" customFormat="1" ht="15" customHeight="1">
      <c r="A16" s="50"/>
      <c r="B16" s="69"/>
      <c r="C16" s="66"/>
      <c r="D16" s="74"/>
      <c r="E16" s="21" t="s">
        <v>30</v>
      </c>
      <c r="F16" s="36"/>
      <c r="G16" s="37">
        <v>68.951</v>
      </c>
      <c r="H16" s="36"/>
      <c r="I16" s="37">
        <v>23.912</v>
      </c>
      <c r="J16" s="36"/>
      <c r="K16" s="35">
        <v>45.038999999999994</v>
      </c>
      <c r="L16" s="36"/>
      <c r="M16" s="85">
        <v>77.483</v>
      </c>
      <c r="N16" s="36"/>
      <c r="O16" s="35">
        <v>122.52199999999999</v>
      </c>
      <c r="P16" s="46"/>
      <c r="Q16" s="10"/>
    </row>
    <row r="17" spans="1:17" s="29" customFormat="1" ht="15" customHeight="1">
      <c r="A17" s="50"/>
      <c r="B17" s="69"/>
      <c r="C17" s="66"/>
      <c r="D17" s="73" t="s">
        <v>9</v>
      </c>
      <c r="E17" s="21" t="s">
        <v>28</v>
      </c>
      <c r="F17" s="36"/>
      <c r="G17" s="37">
        <v>78.729</v>
      </c>
      <c r="H17" s="36"/>
      <c r="I17" s="37">
        <v>23.719</v>
      </c>
      <c r="J17" s="36"/>
      <c r="K17" s="35">
        <v>55.01</v>
      </c>
      <c r="L17" s="36"/>
      <c r="M17" s="85">
        <v>77.483</v>
      </c>
      <c r="N17" s="36"/>
      <c r="O17" s="35">
        <v>132.493</v>
      </c>
      <c r="P17" s="46"/>
      <c r="Q17" s="10"/>
    </row>
    <row r="18" spans="1:17" s="29" customFormat="1" ht="15" customHeight="1">
      <c r="A18" s="50"/>
      <c r="B18" s="69"/>
      <c r="C18" s="66"/>
      <c r="D18" s="66"/>
      <c r="E18" s="22" t="s">
        <v>29</v>
      </c>
      <c r="F18" s="38"/>
      <c r="G18" s="39">
        <v>78.919</v>
      </c>
      <c r="H18" s="38"/>
      <c r="I18" s="39">
        <v>23.783</v>
      </c>
      <c r="J18" s="38"/>
      <c r="K18" s="35">
        <v>55.135999999999996</v>
      </c>
      <c r="L18" s="38"/>
      <c r="M18" s="85">
        <v>77.483</v>
      </c>
      <c r="N18" s="38"/>
      <c r="O18" s="35">
        <v>132.619</v>
      </c>
      <c r="P18" s="46"/>
      <c r="Q18" s="10"/>
    </row>
    <row r="19" spans="1:17" s="29" customFormat="1" ht="15" customHeight="1">
      <c r="A19" s="50"/>
      <c r="B19" s="69"/>
      <c r="C19" s="66"/>
      <c r="D19" s="66"/>
      <c r="E19" s="22" t="s">
        <v>35</v>
      </c>
      <c r="F19" s="38"/>
      <c r="G19" s="39">
        <v>79.11</v>
      </c>
      <c r="H19" s="38"/>
      <c r="I19" s="39">
        <v>23.847</v>
      </c>
      <c r="J19" s="38"/>
      <c r="K19" s="35">
        <v>55.263</v>
      </c>
      <c r="L19" s="38"/>
      <c r="M19" s="85">
        <v>77.483</v>
      </c>
      <c r="N19" s="38"/>
      <c r="O19" s="35">
        <v>132.746</v>
      </c>
      <c r="P19" s="46"/>
      <c r="Q19" s="10"/>
    </row>
    <row r="20" spans="1:17" s="29" customFormat="1" ht="15" customHeight="1">
      <c r="A20" s="50"/>
      <c r="B20" s="69"/>
      <c r="C20" s="66"/>
      <c r="D20" s="74"/>
      <c r="E20" s="22" t="s">
        <v>30</v>
      </c>
      <c r="F20" s="38"/>
      <c r="G20" s="39">
        <v>79.302</v>
      </c>
      <c r="H20" s="38"/>
      <c r="I20" s="39">
        <v>23.912</v>
      </c>
      <c r="J20" s="38"/>
      <c r="K20" s="35">
        <v>55.39</v>
      </c>
      <c r="L20" s="38"/>
      <c r="M20" s="85">
        <v>77.483</v>
      </c>
      <c r="N20" s="38"/>
      <c r="O20" s="35">
        <v>132.87300000000002</v>
      </c>
      <c r="P20" s="46"/>
      <c r="Q20" s="10"/>
    </row>
    <row r="21" spans="1:17" s="29" customFormat="1" ht="15" customHeight="1">
      <c r="A21" s="50"/>
      <c r="B21" s="69"/>
      <c r="C21" s="66"/>
      <c r="D21" s="73" t="s">
        <v>2</v>
      </c>
      <c r="E21" s="22" t="s">
        <v>28</v>
      </c>
      <c r="F21" s="38"/>
      <c r="G21" s="39">
        <v>87.529</v>
      </c>
      <c r="H21" s="38"/>
      <c r="I21" s="39">
        <v>23.719</v>
      </c>
      <c r="J21" s="38"/>
      <c r="K21" s="35">
        <v>63.81</v>
      </c>
      <c r="L21" s="38"/>
      <c r="M21" s="85">
        <v>77.483</v>
      </c>
      <c r="N21" s="38"/>
      <c r="O21" s="35">
        <v>141.293</v>
      </c>
      <c r="P21" s="46"/>
      <c r="Q21" s="10"/>
    </row>
    <row r="22" spans="1:17" s="29" customFormat="1" ht="15" customHeight="1">
      <c r="A22" s="50"/>
      <c r="B22" s="69"/>
      <c r="C22" s="66"/>
      <c r="D22" s="66"/>
      <c r="E22" s="22" t="s">
        <v>29</v>
      </c>
      <c r="F22" s="38"/>
      <c r="G22" s="39">
        <v>87.74</v>
      </c>
      <c r="H22" s="38"/>
      <c r="I22" s="39">
        <v>23.783</v>
      </c>
      <c r="J22" s="38"/>
      <c r="K22" s="35">
        <v>63.956999999999994</v>
      </c>
      <c r="L22" s="38"/>
      <c r="M22" s="85">
        <v>77.483</v>
      </c>
      <c r="N22" s="38"/>
      <c r="O22" s="35">
        <v>141.44</v>
      </c>
      <c r="P22" s="46"/>
      <c r="Q22" s="10"/>
    </row>
    <row r="23" spans="1:17" s="29" customFormat="1" ht="15" customHeight="1">
      <c r="A23" s="50"/>
      <c r="B23" s="69"/>
      <c r="C23" s="66"/>
      <c r="D23" s="66"/>
      <c r="E23" s="22" t="s">
        <v>35</v>
      </c>
      <c r="F23" s="38"/>
      <c r="G23" s="39">
        <v>87.951</v>
      </c>
      <c r="H23" s="38"/>
      <c r="I23" s="39">
        <v>23.847</v>
      </c>
      <c r="J23" s="38"/>
      <c r="K23" s="35">
        <v>64.10399999999998</v>
      </c>
      <c r="L23" s="38"/>
      <c r="M23" s="85">
        <v>77.483</v>
      </c>
      <c r="N23" s="38"/>
      <c r="O23" s="35">
        <v>141.587</v>
      </c>
      <c r="P23" s="46"/>
      <c r="Q23" s="10"/>
    </row>
    <row r="24" spans="1:17" s="29" customFormat="1" ht="15" customHeight="1">
      <c r="A24" s="50"/>
      <c r="B24" s="69"/>
      <c r="C24" s="67"/>
      <c r="D24" s="67"/>
      <c r="E24" s="23" t="s">
        <v>30</v>
      </c>
      <c r="F24" s="40"/>
      <c r="G24" s="41">
        <v>88.164</v>
      </c>
      <c r="H24" s="40"/>
      <c r="I24" s="41">
        <v>23.912</v>
      </c>
      <c r="J24" s="40"/>
      <c r="K24" s="41">
        <v>64.25200000000001</v>
      </c>
      <c r="L24" s="40"/>
      <c r="M24" s="85">
        <v>77.483</v>
      </c>
      <c r="N24" s="40"/>
      <c r="O24" s="41">
        <v>141.735</v>
      </c>
      <c r="P24" s="46"/>
      <c r="Q24" s="10"/>
    </row>
    <row r="25" spans="1:17" ht="15" customHeight="1">
      <c r="A25" s="50"/>
      <c r="B25" s="69"/>
      <c r="C25" s="65" t="s">
        <v>4</v>
      </c>
      <c r="D25" s="15" t="s">
        <v>1</v>
      </c>
      <c r="E25" s="24" t="s">
        <v>33</v>
      </c>
      <c r="F25" s="34">
        <v>227.49004</v>
      </c>
      <c r="G25" s="35">
        <v>17.013</v>
      </c>
      <c r="H25" s="34">
        <v>74.2496</v>
      </c>
      <c r="I25" s="35">
        <v>11.532</v>
      </c>
      <c r="J25" s="34">
        <v>153.24043999999998</v>
      </c>
      <c r="K25" s="35">
        <v>5.481000000000002</v>
      </c>
      <c r="L25" s="34">
        <v>209.69949</v>
      </c>
      <c r="M25" s="35">
        <v>44.692</v>
      </c>
      <c r="N25" s="90">
        <v>362.93993</v>
      </c>
      <c r="O25" s="35">
        <v>50.173</v>
      </c>
      <c r="P25" s="46"/>
      <c r="Q25" s="10"/>
    </row>
    <row r="26" spans="1:19" ht="15" customHeight="1">
      <c r="A26" s="50"/>
      <c r="B26" s="69"/>
      <c r="C26" s="66"/>
      <c r="D26" s="16" t="s">
        <v>8</v>
      </c>
      <c r="E26" s="21" t="s">
        <v>33</v>
      </c>
      <c r="F26" s="36">
        <v>310.82367</v>
      </c>
      <c r="G26" s="37">
        <v>17.53</v>
      </c>
      <c r="H26" s="34">
        <v>74.2496</v>
      </c>
      <c r="I26" s="35">
        <v>11.532</v>
      </c>
      <c r="J26" s="36">
        <v>236.57407</v>
      </c>
      <c r="K26" s="37">
        <v>5.998000000000001</v>
      </c>
      <c r="L26" s="36">
        <v>209.69949</v>
      </c>
      <c r="M26" s="37">
        <v>44.692</v>
      </c>
      <c r="N26" s="90">
        <v>446.27356</v>
      </c>
      <c r="O26" s="35">
        <v>50.69</v>
      </c>
      <c r="P26" s="46"/>
      <c r="Q26" s="10"/>
      <c r="R26" s="10"/>
      <c r="S26" s="10"/>
    </row>
    <row r="27" spans="1:19" ht="15" customHeight="1">
      <c r="A27" s="50"/>
      <c r="B27" s="69"/>
      <c r="C27" s="66"/>
      <c r="D27" s="16" t="s">
        <v>9</v>
      </c>
      <c r="E27" s="21" t="s">
        <v>33</v>
      </c>
      <c r="F27" s="36">
        <v>351.60444</v>
      </c>
      <c r="G27" s="37">
        <v>18.565</v>
      </c>
      <c r="H27" s="34">
        <v>74.2496</v>
      </c>
      <c r="I27" s="35">
        <v>11.532</v>
      </c>
      <c r="J27" s="36">
        <v>277.35484</v>
      </c>
      <c r="K27" s="37">
        <v>7.033000000000001</v>
      </c>
      <c r="L27" s="36">
        <v>209.69949</v>
      </c>
      <c r="M27" s="37">
        <v>44.692</v>
      </c>
      <c r="N27" s="90">
        <v>487.05433000000005</v>
      </c>
      <c r="O27" s="35">
        <v>51.725</v>
      </c>
      <c r="P27" s="46"/>
      <c r="Q27" s="10"/>
      <c r="R27" s="10"/>
      <c r="S27" s="10"/>
    </row>
    <row r="28" spans="1:19" ht="15" customHeight="1">
      <c r="A28" s="50"/>
      <c r="B28" s="69"/>
      <c r="C28" s="67"/>
      <c r="D28" s="17" t="s">
        <v>2</v>
      </c>
      <c r="E28" s="23" t="s">
        <v>33</v>
      </c>
      <c r="F28" s="40">
        <v>382.75525</v>
      </c>
      <c r="G28" s="41">
        <v>21.873</v>
      </c>
      <c r="H28" s="40">
        <v>74.2496</v>
      </c>
      <c r="I28" s="41">
        <v>11.532</v>
      </c>
      <c r="J28" s="40">
        <v>308.50565</v>
      </c>
      <c r="K28" s="41">
        <v>10.341000000000001</v>
      </c>
      <c r="L28" s="40">
        <v>209.69949</v>
      </c>
      <c r="M28" s="41">
        <v>44.692</v>
      </c>
      <c r="N28" s="94">
        <v>518.20514</v>
      </c>
      <c r="O28" s="41">
        <v>55.033</v>
      </c>
      <c r="P28" s="46"/>
      <c r="Q28" s="10"/>
      <c r="R28" s="10"/>
      <c r="S28" s="10"/>
    </row>
    <row r="29" spans="1:19" ht="15" customHeight="1">
      <c r="A29" s="50"/>
      <c r="B29" s="69"/>
      <c r="C29" s="71" t="s">
        <v>25</v>
      </c>
      <c r="D29" s="15" t="s">
        <v>1</v>
      </c>
      <c r="E29" s="24" t="s">
        <v>33</v>
      </c>
      <c r="F29" s="34"/>
      <c r="G29" s="35">
        <v>36.742</v>
      </c>
      <c r="H29" s="34"/>
      <c r="I29" s="35">
        <v>11.532</v>
      </c>
      <c r="J29" s="34"/>
      <c r="K29" s="35">
        <v>25.21</v>
      </c>
      <c r="L29" s="34"/>
      <c r="M29" s="35">
        <v>46.513999999999996</v>
      </c>
      <c r="N29" s="34"/>
      <c r="O29" s="35">
        <v>71.72399999999999</v>
      </c>
      <c r="P29" s="46"/>
      <c r="Q29" s="10"/>
      <c r="R29" s="10"/>
      <c r="S29" s="10"/>
    </row>
    <row r="30" spans="1:19" ht="15" customHeight="1">
      <c r="A30" s="50"/>
      <c r="B30" s="69"/>
      <c r="C30" s="71"/>
      <c r="D30" s="16" t="s">
        <v>8</v>
      </c>
      <c r="E30" s="21" t="s">
        <v>33</v>
      </c>
      <c r="F30" s="36"/>
      <c r="G30" s="37">
        <v>56.365</v>
      </c>
      <c r="H30" s="36"/>
      <c r="I30" s="37">
        <v>11.532</v>
      </c>
      <c r="J30" s="36"/>
      <c r="K30" s="37">
        <v>44.833</v>
      </c>
      <c r="L30" s="36"/>
      <c r="M30" s="37">
        <v>46.513999999999996</v>
      </c>
      <c r="N30" s="36"/>
      <c r="O30" s="35">
        <v>91.347</v>
      </c>
      <c r="P30" s="46"/>
      <c r="Q30" s="10"/>
      <c r="R30" s="10"/>
      <c r="S30" s="10"/>
    </row>
    <row r="31" spans="1:19" ht="15" customHeight="1">
      <c r="A31" s="50"/>
      <c r="B31" s="69"/>
      <c r="C31" s="71"/>
      <c r="D31" s="16" t="s">
        <v>9</v>
      </c>
      <c r="E31" s="21" t="s">
        <v>33</v>
      </c>
      <c r="F31" s="36"/>
      <c r="G31" s="37">
        <v>66.668</v>
      </c>
      <c r="H31" s="36"/>
      <c r="I31" s="37">
        <v>11.532</v>
      </c>
      <c r="J31" s="36"/>
      <c r="K31" s="37">
        <v>55.13600000000001</v>
      </c>
      <c r="L31" s="36"/>
      <c r="M31" s="37">
        <v>46.513999999999996</v>
      </c>
      <c r="N31" s="36"/>
      <c r="O31" s="35">
        <v>101.65</v>
      </c>
      <c r="P31" s="46"/>
      <c r="Q31" s="10"/>
      <c r="R31" s="10"/>
      <c r="S31" s="10"/>
    </row>
    <row r="32" spans="1:19" ht="15" customHeight="1">
      <c r="A32" s="50"/>
      <c r="B32" s="69"/>
      <c r="C32" s="65"/>
      <c r="D32" s="17" t="s">
        <v>2</v>
      </c>
      <c r="E32" s="23" t="s">
        <v>33</v>
      </c>
      <c r="F32" s="40"/>
      <c r="G32" s="41">
        <v>75.489</v>
      </c>
      <c r="H32" s="40"/>
      <c r="I32" s="41">
        <v>11.532</v>
      </c>
      <c r="J32" s="40"/>
      <c r="K32" s="41">
        <v>63.95700000000001</v>
      </c>
      <c r="L32" s="40"/>
      <c r="M32" s="41">
        <v>46.513999999999996</v>
      </c>
      <c r="N32" s="40"/>
      <c r="O32" s="41">
        <v>110.471</v>
      </c>
      <c r="P32" s="46"/>
      <c r="Q32" s="10"/>
      <c r="R32" s="10"/>
      <c r="S32" s="10"/>
    </row>
    <row r="33" spans="1:19" ht="15" customHeight="1">
      <c r="A33" s="50"/>
      <c r="B33" s="69"/>
      <c r="C33" s="71" t="s">
        <v>24</v>
      </c>
      <c r="D33" s="15" t="s">
        <v>1</v>
      </c>
      <c r="E33" s="24" t="s">
        <v>33</v>
      </c>
      <c r="F33" s="34"/>
      <c r="G33" s="35">
        <v>55.814</v>
      </c>
      <c r="H33" s="34"/>
      <c r="I33" s="35">
        <v>30.604</v>
      </c>
      <c r="J33" s="34"/>
      <c r="K33" s="35">
        <v>25.21</v>
      </c>
      <c r="L33" s="34"/>
      <c r="M33" s="35">
        <v>91.608</v>
      </c>
      <c r="N33" s="34"/>
      <c r="O33" s="35">
        <v>116.81800000000001</v>
      </c>
      <c r="P33" s="46"/>
      <c r="Q33" s="10"/>
      <c r="R33" s="10"/>
      <c r="S33" s="10"/>
    </row>
    <row r="34" spans="1:19" ht="15" customHeight="1">
      <c r="A34" s="50"/>
      <c r="B34" s="69"/>
      <c r="C34" s="71"/>
      <c r="D34" s="16" t="s">
        <v>8</v>
      </c>
      <c r="E34" s="21" t="s">
        <v>33</v>
      </c>
      <c r="F34" s="36"/>
      <c r="G34" s="37">
        <v>75.437</v>
      </c>
      <c r="H34" s="36"/>
      <c r="I34" s="37">
        <v>30.604</v>
      </c>
      <c r="J34" s="36"/>
      <c r="K34" s="37">
        <v>44.833</v>
      </c>
      <c r="L34" s="36"/>
      <c r="M34" s="37">
        <v>91.608</v>
      </c>
      <c r="N34" s="36"/>
      <c r="O34" s="35">
        <v>136.441</v>
      </c>
      <c r="P34" s="46"/>
      <c r="Q34" s="10"/>
      <c r="R34" s="10"/>
      <c r="S34" s="10"/>
    </row>
    <row r="35" spans="1:19" ht="15" customHeight="1">
      <c r="A35" s="50"/>
      <c r="B35" s="69"/>
      <c r="C35" s="71"/>
      <c r="D35" s="16" t="s">
        <v>9</v>
      </c>
      <c r="E35" s="21" t="s">
        <v>33</v>
      </c>
      <c r="F35" s="36"/>
      <c r="G35" s="37">
        <v>85.74</v>
      </c>
      <c r="H35" s="36"/>
      <c r="I35" s="37">
        <v>30.604</v>
      </c>
      <c r="J35" s="36"/>
      <c r="K35" s="37">
        <v>55.135999999999996</v>
      </c>
      <c r="L35" s="36"/>
      <c r="M35" s="37">
        <v>91.608</v>
      </c>
      <c r="N35" s="36"/>
      <c r="O35" s="35">
        <v>146.744</v>
      </c>
      <c r="P35" s="46"/>
      <c r="Q35" s="10"/>
      <c r="R35" s="10"/>
      <c r="S35" s="10"/>
    </row>
    <row r="36" spans="1:19" ht="15" customHeight="1" thickBot="1">
      <c r="A36" s="51"/>
      <c r="B36" s="70"/>
      <c r="C36" s="72"/>
      <c r="D36" s="18" t="s">
        <v>2</v>
      </c>
      <c r="E36" s="25" t="s">
        <v>33</v>
      </c>
      <c r="F36" s="42"/>
      <c r="G36" s="43">
        <v>94.561</v>
      </c>
      <c r="H36" s="42"/>
      <c r="I36" s="43">
        <v>30.604</v>
      </c>
      <c r="J36" s="42"/>
      <c r="K36" s="43">
        <v>63.95700000000001</v>
      </c>
      <c r="L36" s="42"/>
      <c r="M36" s="43">
        <v>91.608</v>
      </c>
      <c r="N36" s="42"/>
      <c r="O36" s="97">
        <v>155.565</v>
      </c>
      <c r="P36" s="46"/>
      <c r="Q36" s="10"/>
      <c r="R36" s="10"/>
      <c r="S36" s="10"/>
    </row>
  </sheetData>
  <mergeCells count="25">
    <mergeCell ref="A9:A36"/>
    <mergeCell ref="B9:B36"/>
    <mergeCell ref="C29:C32"/>
    <mergeCell ref="C33:C36"/>
    <mergeCell ref="C25:C28"/>
    <mergeCell ref="D21:D24"/>
    <mergeCell ref="C9:C24"/>
    <mergeCell ref="D9:D12"/>
    <mergeCell ref="D13:D16"/>
    <mergeCell ref="D17:D20"/>
    <mergeCell ref="N4:O4"/>
    <mergeCell ref="N5:O5"/>
    <mergeCell ref="F4:G4"/>
    <mergeCell ref="H4:I5"/>
    <mergeCell ref="L5:M5"/>
    <mergeCell ref="A1:R1"/>
    <mergeCell ref="F6:I6"/>
    <mergeCell ref="A4:B7"/>
    <mergeCell ref="L7:M7"/>
    <mergeCell ref="E4:E7"/>
    <mergeCell ref="D4:D8"/>
    <mergeCell ref="J4:K6"/>
    <mergeCell ref="C4:C8"/>
    <mergeCell ref="N7:O7"/>
    <mergeCell ref="L4:M4"/>
  </mergeCells>
  <printOptions/>
  <pageMargins left="0.3937007874015748" right="0.1968503937007874" top="0.7874015748031497" bottom="0.3937007874015748" header="0.5118110236220472" footer="0.5118110236220472"/>
  <pageSetup fitToHeight="2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43"/>
  <sheetViews>
    <sheetView zoomScale="75" zoomScaleNormal="75" workbookViewId="0" topLeftCell="A22">
      <selection activeCell="G32" sqref="G32"/>
    </sheetView>
  </sheetViews>
  <sheetFormatPr defaultColWidth="9.140625" defaultRowHeight="12.75" outlineLevelCol="1"/>
  <cols>
    <col min="1" max="1" width="6.140625" style="1" customWidth="1"/>
    <col min="2" max="2" width="32.8515625" style="1" customWidth="1"/>
    <col min="3" max="3" width="16.140625" style="1" customWidth="1"/>
    <col min="4" max="4" width="11.8515625" style="1" customWidth="1"/>
    <col min="5" max="5" width="18.00390625" style="1" customWidth="1"/>
    <col min="6" max="7" width="19.8515625" style="1" customWidth="1"/>
    <col min="8" max="13" width="19.140625" style="1" customWidth="1" outlineLevel="1"/>
    <col min="14" max="15" width="19.140625" style="1" customWidth="1"/>
    <col min="16" max="17" width="16.28125" style="1" customWidth="1"/>
    <col min="18" max="19" width="16.28125" style="3" customWidth="1"/>
    <col min="20" max="16384" width="9.140625" style="3" customWidth="1"/>
  </cols>
  <sheetData>
    <row r="1" spans="1:19" ht="22.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7"/>
    </row>
    <row r="2" spans="1:17" s="31" customFormat="1" ht="22.5" customHeight="1">
      <c r="A2" s="76" t="s">
        <v>47</v>
      </c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3" ht="24" customHeight="1" thickBot="1">
      <c r="A3" s="28"/>
      <c r="L3" s="5"/>
      <c r="M3" s="5"/>
    </row>
    <row r="4" spans="1:19" ht="63.75" customHeight="1">
      <c r="A4" s="56" t="s">
        <v>10</v>
      </c>
      <c r="B4" s="58"/>
      <c r="C4" s="58" t="s">
        <v>18</v>
      </c>
      <c r="D4" s="58" t="s">
        <v>12</v>
      </c>
      <c r="E4" s="62" t="s">
        <v>32</v>
      </c>
      <c r="F4" s="77" t="s">
        <v>13</v>
      </c>
      <c r="G4" s="78"/>
      <c r="H4" s="79" t="s">
        <v>16</v>
      </c>
      <c r="I4" s="80"/>
      <c r="J4" s="79" t="s">
        <v>5</v>
      </c>
      <c r="K4" s="80"/>
      <c r="L4" s="79" t="s">
        <v>26</v>
      </c>
      <c r="M4" s="80"/>
      <c r="N4" s="79" t="s">
        <v>17</v>
      </c>
      <c r="O4" s="80"/>
      <c r="P4" s="10"/>
      <c r="Q4" s="10"/>
      <c r="R4" s="10"/>
      <c r="S4" s="10"/>
    </row>
    <row r="5" spans="1:19" s="4" customFormat="1" ht="75" customHeight="1">
      <c r="A5" s="57"/>
      <c r="B5" s="59"/>
      <c r="C5" s="59"/>
      <c r="D5" s="59"/>
      <c r="E5" s="63"/>
      <c r="F5" s="6" t="s">
        <v>14</v>
      </c>
      <c r="G5" s="9" t="s">
        <v>15</v>
      </c>
      <c r="H5" s="81"/>
      <c r="I5" s="82"/>
      <c r="J5" s="81"/>
      <c r="K5" s="82"/>
      <c r="L5" s="57" t="s">
        <v>22</v>
      </c>
      <c r="M5" s="63"/>
      <c r="N5" s="57" t="s">
        <v>23</v>
      </c>
      <c r="O5" s="63"/>
      <c r="P5" s="10"/>
      <c r="Q5" s="10"/>
      <c r="R5" s="10"/>
      <c r="S5" s="10"/>
    </row>
    <row r="6" spans="1:19" s="4" customFormat="1" ht="60" customHeight="1">
      <c r="A6" s="57"/>
      <c r="B6" s="59"/>
      <c r="C6" s="59"/>
      <c r="D6" s="59"/>
      <c r="E6" s="63"/>
      <c r="F6" s="53" t="s">
        <v>36</v>
      </c>
      <c r="G6" s="54"/>
      <c r="H6" s="54"/>
      <c r="I6" s="55"/>
      <c r="J6" s="81"/>
      <c r="K6" s="82"/>
      <c r="L6" s="6" t="s">
        <v>20</v>
      </c>
      <c r="M6" s="9" t="s">
        <v>21</v>
      </c>
      <c r="N6" s="6" t="s">
        <v>20</v>
      </c>
      <c r="O6" s="9" t="s">
        <v>21</v>
      </c>
      <c r="P6" s="10"/>
      <c r="Q6" s="10"/>
      <c r="R6" s="10"/>
      <c r="S6" s="10"/>
    </row>
    <row r="7" spans="1:19" s="4" customFormat="1" ht="30" customHeight="1">
      <c r="A7" s="57"/>
      <c r="B7" s="59"/>
      <c r="C7" s="59"/>
      <c r="D7" s="59"/>
      <c r="E7" s="63"/>
      <c r="F7" s="6" t="s">
        <v>20</v>
      </c>
      <c r="G7" s="9" t="s">
        <v>21</v>
      </c>
      <c r="H7" s="6" t="s">
        <v>20</v>
      </c>
      <c r="I7" s="9" t="s">
        <v>21</v>
      </c>
      <c r="J7" s="6" t="s">
        <v>20</v>
      </c>
      <c r="K7" s="9" t="s">
        <v>21</v>
      </c>
      <c r="L7" s="60">
        <v>40210</v>
      </c>
      <c r="M7" s="61"/>
      <c r="N7" s="60">
        <v>40210</v>
      </c>
      <c r="O7" s="61"/>
      <c r="P7" s="10"/>
      <c r="Q7" s="10"/>
      <c r="R7" s="10"/>
      <c r="S7" s="10"/>
    </row>
    <row r="8" spans="1:19" s="4" customFormat="1" ht="37.5" customHeight="1" thickBot="1">
      <c r="A8" s="8" t="s">
        <v>3</v>
      </c>
      <c r="B8" s="7" t="s">
        <v>11</v>
      </c>
      <c r="C8" s="64"/>
      <c r="D8" s="64"/>
      <c r="E8" s="19" t="s">
        <v>31</v>
      </c>
      <c r="F8" s="8" t="s">
        <v>6</v>
      </c>
      <c r="G8" s="19" t="s">
        <v>7</v>
      </c>
      <c r="H8" s="8" t="s">
        <v>6</v>
      </c>
      <c r="I8" s="19" t="s">
        <v>7</v>
      </c>
      <c r="J8" s="8" t="s">
        <v>6</v>
      </c>
      <c r="K8" s="19" t="s">
        <v>7</v>
      </c>
      <c r="L8" s="8" t="s">
        <v>6</v>
      </c>
      <c r="M8" s="19" t="s">
        <v>7</v>
      </c>
      <c r="N8" s="8" t="s">
        <v>6</v>
      </c>
      <c r="O8" s="19" t="s">
        <v>7</v>
      </c>
      <c r="P8" s="10"/>
      <c r="Q8" s="10"/>
      <c r="R8" s="10"/>
      <c r="S8" s="10"/>
    </row>
    <row r="9" spans="1:17" s="29" customFormat="1" ht="15" customHeight="1" collapsed="1">
      <c r="A9" s="50">
        <v>5</v>
      </c>
      <c r="B9" s="69" t="s">
        <v>34</v>
      </c>
      <c r="C9" s="66" t="s">
        <v>0</v>
      </c>
      <c r="D9" s="66" t="s">
        <v>1</v>
      </c>
      <c r="E9" s="20" t="s">
        <v>28</v>
      </c>
      <c r="F9" s="32"/>
      <c r="G9" s="33">
        <v>48.871</v>
      </c>
      <c r="H9" s="32"/>
      <c r="I9" s="33">
        <v>23.719</v>
      </c>
      <c r="J9" s="32"/>
      <c r="K9" s="33">
        <f aca="true" t="shared" si="0" ref="K9:K36">G9-I9</f>
        <v>25.152</v>
      </c>
      <c r="L9" s="32"/>
      <c r="M9" s="83">
        <v>81.493</v>
      </c>
      <c r="N9" s="32"/>
      <c r="O9" s="33">
        <v>106.645</v>
      </c>
      <c r="P9" s="46"/>
      <c r="Q9" s="10"/>
    </row>
    <row r="10" spans="1:17" s="29" customFormat="1" ht="15" customHeight="1">
      <c r="A10" s="50"/>
      <c r="B10" s="69"/>
      <c r="C10" s="66"/>
      <c r="D10" s="66"/>
      <c r="E10" s="20" t="s">
        <v>29</v>
      </c>
      <c r="F10" s="34"/>
      <c r="G10" s="35">
        <v>48.993</v>
      </c>
      <c r="H10" s="34"/>
      <c r="I10" s="35">
        <v>23.783</v>
      </c>
      <c r="J10" s="34"/>
      <c r="K10" s="35">
        <f t="shared" si="0"/>
        <v>25.21</v>
      </c>
      <c r="L10" s="34"/>
      <c r="M10" s="85">
        <v>81.493</v>
      </c>
      <c r="N10" s="34"/>
      <c r="O10" s="35">
        <v>106.703</v>
      </c>
      <c r="P10" s="46"/>
      <c r="Q10" s="10"/>
    </row>
    <row r="11" spans="1:17" s="29" customFormat="1" ht="15" customHeight="1">
      <c r="A11" s="50"/>
      <c r="B11" s="69"/>
      <c r="C11" s="66"/>
      <c r="D11" s="66"/>
      <c r="E11" s="20" t="s">
        <v>35</v>
      </c>
      <c r="F11" s="34"/>
      <c r="G11" s="35">
        <v>49.115</v>
      </c>
      <c r="H11" s="34"/>
      <c r="I11" s="35">
        <v>23.847</v>
      </c>
      <c r="J11" s="34"/>
      <c r="K11" s="35">
        <f t="shared" si="0"/>
        <v>25.268</v>
      </c>
      <c r="L11" s="34"/>
      <c r="M11" s="85">
        <v>81.493</v>
      </c>
      <c r="N11" s="34"/>
      <c r="O11" s="35">
        <v>106.761</v>
      </c>
      <c r="P11" s="46"/>
      <c r="Q11" s="10"/>
    </row>
    <row r="12" spans="1:17" s="29" customFormat="1" ht="15" customHeight="1">
      <c r="A12" s="50"/>
      <c r="B12" s="69"/>
      <c r="C12" s="66"/>
      <c r="D12" s="74"/>
      <c r="E12" s="20" t="s">
        <v>30</v>
      </c>
      <c r="F12" s="34"/>
      <c r="G12" s="35">
        <v>49.239</v>
      </c>
      <c r="H12" s="34"/>
      <c r="I12" s="35">
        <v>23.912</v>
      </c>
      <c r="J12" s="34"/>
      <c r="K12" s="35">
        <f t="shared" si="0"/>
        <v>25.326999999999998</v>
      </c>
      <c r="L12" s="34"/>
      <c r="M12" s="85">
        <v>81.493</v>
      </c>
      <c r="N12" s="34"/>
      <c r="O12" s="35">
        <v>106.82</v>
      </c>
      <c r="P12" s="46"/>
      <c r="Q12" s="10"/>
    </row>
    <row r="13" spans="1:17" s="29" customFormat="1" ht="15" customHeight="1">
      <c r="A13" s="50"/>
      <c r="B13" s="69"/>
      <c r="C13" s="66"/>
      <c r="D13" s="73" t="s">
        <v>8</v>
      </c>
      <c r="E13" s="21" t="s">
        <v>28</v>
      </c>
      <c r="F13" s="36"/>
      <c r="G13" s="37">
        <v>68.448</v>
      </c>
      <c r="H13" s="36"/>
      <c r="I13" s="37">
        <v>23.719</v>
      </c>
      <c r="J13" s="36"/>
      <c r="K13" s="35">
        <f t="shared" si="0"/>
        <v>44.72899999999999</v>
      </c>
      <c r="L13" s="36"/>
      <c r="M13" s="85">
        <v>81.493</v>
      </c>
      <c r="N13" s="36"/>
      <c r="O13" s="35">
        <v>126.22199999999998</v>
      </c>
      <c r="P13" s="46"/>
      <c r="Q13" s="10"/>
    </row>
    <row r="14" spans="1:17" s="29" customFormat="1" ht="15" customHeight="1">
      <c r="A14" s="50"/>
      <c r="B14" s="69"/>
      <c r="C14" s="66"/>
      <c r="D14" s="66"/>
      <c r="E14" s="21" t="s">
        <v>29</v>
      </c>
      <c r="F14" s="36"/>
      <c r="G14" s="37">
        <v>68.616</v>
      </c>
      <c r="H14" s="36"/>
      <c r="I14" s="37">
        <v>23.783</v>
      </c>
      <c r="J14" s="36"/>
      <c r="K14" s="35">
        <f t="shared" si="0"/>
        <v>44.833</v>
      </c>
      <c r="L14" s="36"/>
      <c r="M14" s="85">
        <v>81.493</v>
      </c>
      <c r="N14" s="36"/>
      <c r="O14" s="35">
        <v>126.326</v>
      </c>
      <c r="P14" s="46"/>
      <c r="Q14" s="10"/>
    </row>
    <row r="15" spans="1:17" s="29" customFormat="1" ht="15" customHeight="1">
      <c r="A15" s="50"/>
      <c r="B15" s="69"/>
      <c r="C15" s="66"/>
      <c r="D15" s="66"/>
      <c r="E15" s="21" t="s">
        <v>35</v>
      </c>
      <c r="F15" s="36"/>
      <c r="G15" s="37">
        <v>68.783</v>
      </c>
      <c r="H15" s="36"/>
      <c r="I15" s="37">
        <v>23.847</v>
      </c>
      <c r="J15" s="36"/>
      <c r="K15" s="35">
        <f t="shared" si="0"/>
        <v>44.936</v>
      </c>
      <c r="L15" s="36"/>
      <c r="M15" s="85">
        <v>81.493</v>
      </c>
      <c r="N15" s="36"/>
      <c r="O15" s="35">
        <v>126.429</v>
      </c>
      <c r="P15" s="46"/>
      <c r="Q15" s="10"/>
    </row>
    <row r="16" spans="1:17" s="29" customFormat="1" ht="15" customHeight="1">
      <c r="A16" s="50"/>
      <c r="B16" s="69"/>
      <c r="C16" s="66"/>
      <c r="D16" s="74"/>
      <c r="E16" s="21" t="s">
        <v>30</v>
      </c>
      <c r="F16" s="36"/>
      <c r="G16" s="37">
        <v>68.951</v>
      </c>
      <c r="H16" s="36"/>
      <c r="I16" s="37">
        <v>23.912</v>
      </c>
      <c r="J16" s="36"/>
      <c r="K16" s="35">
        <f t="shared" si="0"/>
        <v>45.038999999999994</v>
      </c>
      <c r="L16" s="36"/>
      <c r="M16" s="85">
        <v>81.493</v>
      </c>
      <c r="N16" s="36"/>
      <c r="O16" s="35">
        <v>126.53199999999998</v>
      </c>
      <c r="P16" s="46"/>
      <c r="Q16" s="10"/>
    </row>
    <row r="17" spans="1:17" s="29" customFormat="1" ht="15" customHeight="1">
      <c r="A17" s="50"/>
      <c r="B17" s="69"/>
      <c r="C17" s="66"/>
      <c r="D17" s="73" t="s">
        <v>9</v>
      </c>
      <c r="E17" s="21" t="s">
        <v>28</v>
      </c>
      <c r="F17" s="36"/>
      <c r="G17" s="37">
        <v>78.729</v>
      </c>
      <c r="H17" s="36"/>
      <c r="I17" s="37">
        <v>23.719</v>
      </c>
      <c r="J17" s="36"/>
      <c r="K17" s="35">
        <f t="shared" si="0"/>
        <v>55.01</v>
      </c>
      <c r="L17" s="36"/>
      <c r="M17" s="85">
        <v>81.493</v>
      </c>
      <c r="N17" s="36"/>
      <c r="O17" s="35">
        <v>136.503</v>
      </c>
      <c r="P17" s="46"/>
      <c r="Q17" s="10"/>
    </row>
    <row r="18" spans="1:17" s="29" customFormat="1" ht="15" customHeight="1">
      <c r="A18" s="50"/>
      <c r="B18" s="69"/>
      <c r="C18" s="66"/>
      <c r="D18" s="66"/>
      <c r="E18" s="22" t="s">
        <v>29</v>
      </c>
      <c r="F18" s="38"/>
      <c r="G18" s="39">
        <v>78.919</v>
      </c>
      <c r="H18" s="38"/>
      <c r="I18" s="39">
        <v>23.783</v>
      </c>
      <c r="J18" s="38"/>
      <c r="K18" s="35">
        <f t="shared" si="0"/>
        <v>55.135999999999996</v>
      </c>
      <c r="L18" s="38"/>
      <c r="M18" s="85">
        <v>81.493</v>
      </c>
      <c r="N18" s="38"/>
      <c r="O18" s="35">
        <v>136.629</v>
      </c>
      <c r="P18" s="46"/>
      <c r="Q18" s="10"/>
    </row>
    <row r="19" spans="1:17" s="29" customFormat="1" ht="15" customHeight="1">
      <c r="A19" s="50"/>
      <c r="B19" s="69"/>
      <c r="C19" s="66"/>
      <c r="D19" s="66"/>
      <c r="E19" s="22" t="s">
        <v>35</v>
      </c>
      <c r="F19" s="38"/>
      <c r="G19" s="39">
        <v>79.11</v>
      </c>
      <c r="H19" s="38"/>
      <c r="I19" s="39">
        <v>23.847</v>
      </c>
      <c r="J19" s="38"/>
      <c r="K19" s="35">
        <f t="shared" si="0"/>
        <v>55.263</v>
      </c>
      <c r="L19" s="38"/>
      <c r="M19" s="85">
        <v>81.493</v>
      </c>
      <c r="N19" s="38"/>
      <c r="O19" s="35">
        <v>136.756</v>
      </c>
      <c r="P19" s="46"/>
      <c r="Q19" s="10"/>
    </row>
    <row r="20" spans="1:17" s="29" customFormat="1" ht="15" customHeight="1">
      <c r="A20" s="50"/>
      <c r="B20" s="69"/>
      <c r="C20" s="66"/>
      <c r="D20" s="74"/>
      <c r="E20" s="22" t="s">
        <v>30</v>
      </c>
      <c r="F20" s="38"/>
      <c r="G20" s="39">
        <v>79.302</v>
      </c>
      <c r="H20" s="38"/>
      <c r="I20" s="39">
        <v>23.912</v>
      </c>
      <c r="J20" s="38"/>
      <c r="K20" s="35">
        <f t="shared" si="0"/>
        <v>55.39000000000001</v>
      </c>
      <c r="L20" s="38"/>
      <c r="M20" s="85">
        <v>81.493</v>
      </c>
      <c r="N20" s="38"/>
      <c r="O20" s="35">
        <v>136.883</v>
      </c>
      <c r="P20" s="46"/>
      <c r="Q20" s="10"/>
    </row>
    <row r="21" spans="1:17" s="29" customFormat="1" ht="15" customHeight="1">
      <c r="A21" s="50"/>
      <c r="B21" s="69"/>
      <c r="C21" s="66"/>
      <c r="D21" s="73" t="s">
        <v>2</v>
      </c>
      <c r="E21" s="22" t="s">
        <v>28</v>
      </c>
      <c r="F21" s="38"/>
      <c r="G21" s="39">
        <v>87.529</v>
      </c>
      <c r="H21" s="38"/>
      <c r="I21" s="39">
        <v>23.719</v>
      </c>
      <c r="J21" s="38"/>
      <c r="K21" s="35">
        <f t="shared" si="0"/>
        <v>63.809999999999995</v>
      </c>
      <c r="L21" s="38"/>
      <c r="M21" s="85">
        <v>81.493</v>
      </c>
      <c r="N21" s="38"/>
      <c r="O21" s="35">
        <v>145.303</v>
      </c>
      <c r="P21" s="46"/>
      <c r="Q21" s="10"/>
    </row>
    <row r="22" spans="1:17" s="29" customFormat="1" ht="15" customHeight="1">
      <c r="A22" s="50"/>
      <c r="B22" s="69"/>
      <c r="C22" s="66"/>
      <c r="D22" s="66"/>
      <c r="E22" s="22" t="s">
        <v>29</v>
      </c>
      <c r="F22" s="38"/>
      <c r="G22" s="39">
        <v>87.74</v>
      </c>
      <c r="H22" s="38"/>
      <c r="I22" s="39">
        <v>23.783</v>
      </c>
      <c r="J22" s="38"/>
      <c r="K22" s="35">
        <f t="shared" si="0"/>
        <v>63.956999999999994</v>
      </c>
      <c r="L22" s="38"/>
      <c r="M22" s="85">
        <v>81.493</v>
      </c>
      <c r="N22" s="38"/>
      <c r="O22" s="35">
        <v>145.45</v>
      </c>
      <c r="P22" s="46"/>
      <c r="Q22" s="10"/>
    </row>
    <row r="23" spans="1:17" s="29" customFormat="1" ht="15" customHeight="1">
      <c r="A23" s="50"/>
      <c r="B23" s="69"/>
      <c r="C23" s="66"/>
      <c r="D23" s="66"/>
      <c r="E23" s="22" t="s">
        <v>35</v>
      </c>
      <c r="F23" s="38"/>
      <c r="G23" s="39">
        <v>87.951</v>
      </c>
      <c r="H23" s="38"/>
      <c r="I23" s="39">
        <v>23.847</v>
      </c>
      <c r="J23" s="38"/>
      <c r="K23" s="35">
        <f t="shared" si="0"/>
        <v>64.10399999999998</v>
      </c>
      <c r="L23" s="38"/>
      <c r="M23" s="85">
        <v>81.493</v>
      </c>
      <c r="N23" s="38"/>
      <c r="O23" s="35">
        <v>145.59699999999998</v>
      </c>
      <c r="P23" s="46"/>
      <c r="Q23" s="10"/>
    </row>
    <row r="24" spans="1:17" s="29" customFormat="1" ht="15" customHeight="1">
      <c r="A24" s="50"/>
      <c r="B24" s="69"/>
      <c r="C24" s="67"/>
      <c r="D24" s="67"/>
      <c r="E24" s="23" t="s">
        <v>30</v>
      </c>
      <c r="F24" s="40"/>
      <c r="G24" s="41">
        <v>88.164</v>
      </c>
      <c r="H24" s="40"/>
      <c r="I24" s="41">
        <v>23.912</v>
      </c>
      <c r="J24" s="40"/>
      <c r="K24" s="41">
        <f t="shared" si="0"/>
        <v>64.25200000000001</v>
      </c>
      <c r="L24" s="40"/>
      <c r="M24" s="113">
        <v>81.493</v>
      </c>
      <c r="N24" s="40"/>
      <c r="O24" s="41">
        <v>145.745</v>
      </c>
      <c r="P24" s="46"/>
      <c r="Q24" s="10"/>
    </row>
    <row r="25" spans="1:17" ht="15" customHeight="1">
      <c r="A25" s="50"/>
      <c r="B25" s="69"/>
      <c r="C25" s="65" t="s">
        <v>4</v>
      </c>
      <c r="D25" s="15" t="s">
        <v>1</v>
      </c>
      <c r="E25" s="24" t="s">
        <v>33</v>
      </c>
      <c r="F25" s="34">
        <v>227.49004</v>
      </c>
      <c r="G25" s="35">
        <v>17.013</v>
      </c>
      <c r="H25" s="34">
        <v>74.2496</v>
      </c>
      <c r="I25" s="35">
        <v>11.532</v>
      </c>
      <c r="J25" s="34">
        <f>F25-H25</f>
        <v>153.24043999999998</v>
      </c>
      <c r="K25" s="35">
        <f t="shared" si="0"/>
        <v>5.481000000000002</v>
      </c>
      <c r="L25" s="34">
        <v>209.80148</v>
      </c>
      <c r="M25" s="35">
        <v>46.424</v>
      </c>
      <c r="N25" s="34">
        <v>363.04192</v>
      </c>
      <c r="O25" s="35">
        <v>51.905</v>
      </c>
      <c r="P25" s="46"/>
      <c r="Q25" s="10"/>
    </row>
    <row r="26" spans="1:19" ht="15" customHeight="1">
      <c r="A26" s="50"/>
      <c r="B26" s="69"/>
      <c r="C26" s="66"/>
      <c r="D26" s="16" t="s">
        <v>8</v>
      </c>
      <c r="E26" s="21" t="s">
        <v>33</v>
      </c>
      <c r="F26" s="36">
        <v>310.82367</v>
      </c>
      <c r="G26" s="37">
        <v>17.53</v>
      </c>
      <c r="H26" s="34">
        <v>74.2496</v>
      </c>
      <c r="I26" s="35">
        <v>11.532</v>
      </c>
      <c r="J26" s="36">
        <f>F26-H26</f>
        <v>236.57407</v>
      </c>
      <c r="K26" s="37">
        <f t="shared" si="0"/>
        <v>5.998000000000001</v>
      </c>
      <c r="L26" s="36">
        <v>209.80148</v>
      </c>
      <c r="M26" s="37">
        <v>46.424</v>
      </c>
      <c r="N26" s="34">
        <v>446.37555</v>
      </c>
      <c r="O26" s="35">
        <v>52.422</v>
      </c>
      <c r="P26" s="46"/>
      <c r="Q26" s="10"/>
      <c r="R26" s="10"/>
      <c r="S26" s="10"/>
    </row>
    <row r="27" spans="1:19" ht="15" customHeight="1">
      <c r="A27" s="50"/>
      <c r="B27" s="69"/>
      <c r="C27" s="66"/>
      <c r="D27" s="16" t="s">
        <v>9</v>
      </c>
      <c r="E27" s="21" t="s">
        <v>33</v>
      </c>
      <c r="F27" s="36">
        <v>351.60444</v>
      </c>
      <c r="G27" s="37">
        <v>18.565</v>
      </c>
      <c r="H27" s="34">
        <v>74.2496</v>
      </c>
      <c r="I27" s="35">
        <v>11.532</v>
      </c>
      <c r="J27" s="36">
        <f>F27-H27</f>
        <v>277.35484</v>
      </c>
      <c r="K27" s="37">
        <f t="shared" si="0"/>
        <v>7.033000000000001</v>
      </c>
      <c r="L27" s="36">
        <v>209.80148</v>
      </c>
      <c r="M27" s="37">
        <v>46.424</v>
      </c>
      <c r="N27" s="34">
        <v>487.15632000000005</v>
      </c>
      <c r="O27" s="35">
        <v>53.457</v>
      </c>
      <c r="P27" s="46"/>
      <c r="Q27" s="10"/>
      <c r="R27" s="10"/>
      <c r="S27" s="10"/>
    </row>
    <row r="28" spans="1:19" ht="15" customHeight="1">
      <c r="A28" s="50"/>
      <c r="B28" s="69"/>
      <c r="C28" s="67"/>
      <c r="D28" s="17" t="s">
        <v>2</v>
      </c>
      <c r="E28" s="23" t="s">
        <v>33</v>
      </c>
      <c r="F28" s="40">
        <v>382.75525</v>
      </c>
      <c r="G28" s="41">
        <v>21.873</v>
      </c>
      <c r="H28" s="40">
        <v>74.2496</v>
      </c>
      <c r="I28" s="41">
        <v>11.532</v>
      </c>
      <c r="J28" s="40">
        <f>F28-H28</f>
        <v>308.50565</v>
      </c>
      <c r="K28" s="41">
        <f t="shared" si="0"/>
        <v>10.341000000000001</v>
      </c>
      <c r="L28" s="40">
        <v>209.80148</v>
      </c>
      <c r="M28" s="41">
        <v>46.424</v>
      </c>
      <c r="N28" s="40">
        <v>518.30713</v>
      </c>
      <c r="O28" s="41">
        <v>56.765</v>
      </c>
      <c r="P28" s="46"/>
      <c r="Q28" s="10"/>
      <c r="R28" s="10"/>
      <c r="S28" s="10"/>
    </row>
    <row r="29" spans="1:19" ht="15" customHeight="1">
      <c r="A29" s="50"/>
      <c r="B29" s="69"/>
      <c r="C29" s="71" t="s">
        <v>25</v>
      </c>
      <c r="D29" s="15" t="s">
        <v>1</v>
      </c>
      <c r="E29" s="24" t="s">
        <v>33</v>
      </c>
      <c r="F29" s="34"/>
      <c r="G29" s="35">
        <v>36.742</v>
      </c>
      <c r="H29" s="34"/>
      <c r="I29" s="35">
        <v>11.532</v>
      </c>
      <c r="J29" s="34"/>
      <c r="K29" s="35">
        <f t="shared" si="0"/>
        <v>25.209999999999997</v>
      </c>
      <c r="L29" s="34"/>
      <c r="M29" s="35">
        <v>45.432</v>
      </c>
      <c r="N29" s="34"/>
      <c r="O29" s="35">
        <v>70.642</v>
      </c>
      <c r="P29" s="46"/>
      <c r="Q29" s="10"/>
      <c r="R29" s="10"/>
      <c r="S29" s="10"/>
    </row>
    <row r="30" spans="1:19" ht="15" customHeight="1">
      <c r="A30" s="50"/>
      <c r="B30" s="69"/>
      <c r="C30" s="71"/>
      <c r="D30" s="16" t="s">
        <v>8</v>
      </c>
      <c r="E30" s="21" t="s">
        <v>33</v>
      </c>
      <c r="F30" s="36"/>
      <c r="G30" s="37">
        <v>56.365</v>
      </c>
      <c r="H30" s="36"/>
      <c r="I30" s="37">
        <v>11.532</v>
      </c>
      <c r="J30" s="36"/>
      <c r="K30" s="37">
        <f t="shared" si="0"/>
        <v>44.833</v>
      </c>
      <c r="L30" s="36"/>
      <c r="M30" s="37">
        <v>45.432</v>
      </c>
      <c r="N30" s="36"/>
      <c r="O30" s="35">
        <v>90.265</v>
      </c>
      <c r="P30" s="46"/>
      <c r="Q30" s="10"/>
      <c r="R30" s="10"/>
      <c r="S30" s="10"/>
    </row>
    <row r="31" spans="1:19" ht="15" customHeight="1">
      <c r="A31" s="50"/>
      <c r="B31" s="69"/>
      <c r="C31" s="71"/>
      <c r="D31" s="16" t="s">
        <v>9</v>
      </c>
      <c r="E31" s="21" t="s">
        <v>33</v>
      </c>
      <c r="F31" s="36"/>
      <c r="G31" s="37">
        <v>66.668</v>
      </c>
      <c r="H31" s="36"/>
      <c r="I31" s="37">
        <v>11.532</v>
      </c>
      <c r="J31" s="36"/>
      <c r="K31" s="37">
        <f t="shared" si="0"/>
        <v>55.13600000000001</v>
      </c>
      <c r="L31" s="36"/>
      <c r="M31" s="37">
        <v>45.432</v>
      </c>
      <c r="N31" s="36"/>
      <c r="O31" s="35">
        <v>100.56800000000001</v>
      </c>
      <c r="P31" s="46"/>
      <c r="Q31" s="10"/>
      <c r="R31" s="10"/>
      <c r="S31" s="10"/>
    </row>
    <row r="32" spans="1:19" ht="15" customHeight="1">
      <c r="A32" s="50"/>
      <c r="B32" s="69"/>
      <c r="C32" s="65"/>
      <c r="D32" s="17" t="s">
        <v>2</v>
      </c>
      <c r="E32" s="23" t="s">
        <v>33</v>
      </c>
      <c r="F32" s="40"/>
      <c r="G32" s="41">
        <v>75.489</v>
      </c>
      <c r="H32" s="40"/>
      <c r="I32" s="41">
        <v>11.532</v>
      </c>
      <c r="J32" s="40"/>
      <c r="K32" s="41">
        <f t="shared" si="0"/>
        <v>63.95700000000001</v>
      </c>
      <c r="L32" s="40"/>
      <c r="M32" s="41">
        <v>45.432</v>
      </c>
      <c r="N32" s="40"/>
      <c r="O32" s="41">
        <v>109.38900000000001</v>
      </c>
      <c r="P32" s="46"/>
      <c r="Q32" s="10"/>
      <c r="R32" s="10"/>
      <c r="S32" s="10"/>
    </row>
    <row r="33" spans="1:19" ht="15" customHeight="1">
      <c r="A33" s="50"/>
      <c r="B33" s="69"/>
      <c r="C33" s="71" t="s">
        <v>24</v>
      </c>
      <c r="D33" s="15" t="s">
        <v>1</v>
      </c>
      <c r="E33" s="24" t="s">
        <v>33</v>
      </c>
      <c r="F33" s="34"/>
      <c r="G33" s="35">
        <v>55.814</v>
      </c>
      <c r="H33" s="34"/>
      <c r="I33" s="35">
        <v>30.604</v>
      </c>
      <c r="J33" s="34"/>
      <c r="K33" s="35">
        <f t="shared" si="0"/>
        <v>25.21</v>
      </c>
      <c r="L33" s="34"/>
      <c r="M33" s="35">
        <v>97.925</v>
      </c>
      <c r="N33" s="34"/>
      <c r="O33" s="35">
        <v>123.135</v>
      </c>
      <c r="P33" s="46"/>
      <c r="Q33" s="10"/>
      <c r="R33" s="10"/>
      <c r="S33" s="10"/>
    </row>
    <row r="34" spans="1:19" ht="15" customHeight="1">
      <c r="A34" s="50"/>
      <c r="B34" s="69"/>
      <c r="C34" s="71"/>
      <c r="D34" s="16" t="s">
        <v>8</v>
      </c>
      <c r="E34" s="21" t="s">
        <v>33</v>
      </c>
      <c r="F34" s="36"/>
      <c r="G34" s="37">
        <v>75.437</v>
      </c>
      <c r="H34" s="36"/>
      <c r="I34" s="37">
        <v>30.604</v>
      </c>
      <c r="J34" s="36"/>
      <c r="K34" s="37">
        <f t="shared" si="0"/>
        <v>44.833</v>
      </c>
      <c r="L34" s="36"/>
      <c r="M34" s="37">
        <v>97.925</v>
      </c>
      <c r="N34" s="36"/>
      <c r="O34" s="35">
        <v>142.75799999999998</v>
      </c>
      <c r="P34" s="46"/>
      <c r="Q34" s="10"/>
      <c r="R34" s="10"/>
      <c r="S34" s="10"/>
    </row>
    <row r="35" spans="1:19" ht="15" customHeight="1">
      <c r="A35" s="50"/>
      <c r="B35" s="69"/>
      <c r="C35" s="71"/>
      <c r="D35" s="16" t="s">
        <v>9</v>
      </c>
      <c r="E35" s="21" t="s">
        <v>33</v>
      </c>
      <c r="F35" s="36"/>
      <c r="G35" s="37">
        <v>85.74</v>
      </c>
      <c r="H35" s="36"/>
      <c r="I35" s="37">
        <v>30.604</v>
      </c>
      <c r="J35" s="36"/>
      <c r="K35" s="37">
        <f t="shared" si="0"/>
        <v>55.135999999999996</v>
      </c>
      <c r="L35" s="36"/>
      <c r="M35" s="37">
        <v>97.925</v>
      </c>
      <c r="N35" s="36"/>
      <c r="O35" s="35">
        <v>153.06099999999998</v>
      </c>
      <c r="P35" s="46"/>
      <c r="Q35" s="10"/>
      <c r="R35" s="10"/>
      <c r="S35" s="10"/>
    </row>
    <row r="36" spans="1:19" ht="15" customHeight="1" thickBot="1">
      <c r="A36" s="51"/>
      <c r="B36" s="70"/>
      <c r="C36" s="72"/>
      <c r="D36" s="18" t="s">
        <v>2</v>
      </c>
      <c r="E36" s="25" t="s">
        <v>33</v>
      </c>
      <c r="F36" s="42"/>
      <c r="G36" s="43">
        <v>94.561</v>
      </c>
      <c r="H36" s="42"/>
      <c r="I36" s="43">
        <v>30.604</v>
      </c>
      <c r="J36" s="42"/>
      <c r="K36" s="43">
        <f t="shared" si="0"/>
        <v>63.95700000000001</v>
      </c>
      <c r="L36" s="42"/>
      <c r="M36" s="43">
        <v>97.925</v>
      </c>
      <c r="N36" s="42"/>
      <c r="O36" s="97">
        <v>161.882</v>
      </c>
      <c r="P36" s="46"/>
      <c r="Q36" s="10"/>
      <c r="R36" s="10"/>
      <c r="S36" s="10"/>
    </row>
    <row r="39" spans="2:17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2:17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.75">
      <c r="B41" s="48"/>
      <c r="C41" s="48"/>
      <c r="D41" s="48"/>
      <c r="E41" s="13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.75">
      <c r="B42" s="49"/>
      <c r="C42" s="49"/>
      <c r="D42" s="49"/>
      <c r="E42" s="1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2.75">
      <c r="B43" s="49"/>
      <c r="C43" s="49"/>
      <c r="D43" s="49"/>
      <c r="E43" s="1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</sheetData>
  <mergeCells count="25">
    <mergeCell ref="A1:R1"/>
    <mergeCell ref="F6:I6"/>
    <mergeCell ref="A4:B7"/>
    <mergeCell ref="L7:M7"/>
    <mergeCell ref="E4:E7"/>
    <mergeCell ref="D4:D8"/>
    <mergeCell ref="C4:C8"/>
    <mergeCell ref="N7:O7"/>
    <mergeCell ref="L4:M4"/>
    <mergeCell ref="N4:O4"/>
    <mergeCell ref="J4:K6"/>
    <mergeCell ref="N5:O5"/>
    <mergeCell ref="F4:G4"/>
    <mergeCell ref="H4:I5"/>
    <mergeCell ref="L5:M5"/>
    <mergeCell ref="D21:D24"/>
    <mergeCell ref="C9:C24"/>
    <mergeCell ref="D9:D12"/>
    <mergeCell ref="D13:D16"/>
    <mergeCell ref="D17:D20"/>
    <mergeCell ref="A9:A36"/>
    <mergeCell ref="B9:B36"/>
    <mergeCell ref="C29:C32"/>
    <mergeCell ref="C33:C36"/>
    <mergeCell ref="C25:C28"/>
  </mergeCells>
  <printOptions/>
  <pageMargins left="0.3937007874015748" right="0.19" top="0.7874015748031497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S44"/>
  <sheetViews>
    <sheetView zoomScale="75" zoomScaleNormal="75" workbookViewId="0" topLeftCell="A1">
      <selection activeCell="F15" sqref="F15"/>
    </sheetView>
  </sheetViews>
  <sheetFormatPr defaultColWidth="9.140625" defaultRowHeight="12.75" outlineLevelCol="1"/>
  <cols>
    <col min="1" max="1" width="6.140625" style="1" customWidth="1"/>
    <col min="2" max="2" width="32.8515625" style="1" customWidth="1"/>
    <col min="3" max="3" width="16.140625" style="1" customWidth="1"/>
    <col min="4" max="4" width="11.8515625" style="1" customWidth="1"/>
    <col min="5" max="5" width="18.00390625" style="1" customWidth="1"/>
    <col min="6" max="7" width="19.8515625" style="1" customWidth="1"/>
    <col min="8" max="13" width="19.140625" style="1" customWidth="1" outlineLevel="1"/>
    <col min="14" max="15" width="19.140625" style="1" customWidth="1"/>
    <col min="16" max="17" width="16.28125" style="1" customWidth="1"/>
    <col min="18" max="19" width="16.28125" style="3" customWidth="1"/>
    <col min="20" max="16384" width="9.140625" style="3" customWidth="1"/>
  </cols>
  <sheetData>
    <row r="1" spans="1:19" ht="22.5" customHeight="1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47"/>
    </row>
    <row r="2" spans="1:17" s="31" customFormat="1" ht="22.5" customHeight="1">
      <c r="A2" s="2" t="s">
        <v>27</v>
      </c>
      <c r="B2" s="2"/>
      <c r="C2" s="3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3" ht="24" customHeight="1" thickBot="1">
      <c r="A3" s="28"/>
      <c r="L3" s="5"/>
      <c r="M3" s="5"/>
    </row>
    <row r="4" spans="1:19" ht="63.75" customHeight="1">
      <c r="A4" s="56" t="s">
        <v>10</v>
      </c>
      <c r="B4" s="58"/>
      <c r="C4" s="58" t="s">
        <v>18</v>
      </c>
      <c r="D4" s="58" t="s">
        <v>12</v>
      </c>
      <c r="E4" s="62" t="s">
        <v>32</v>
      </c>
      <c r="F4" s="77" t="s">
        <v>13</v>
      </c>
      <c r="G4" s="78"/>
      <c r="H4" s="79" t="s">
        <v>16</v>
      </c>
      <c r="I4" s="80"/>
      <c r="J4" s="79" t="s">
        <v>5</v>
      </c>
      <c r="K4" s="80"/>
      <c r="L4" s="79" t="s">
        <v>26</v>
      </c>
      <c r="M4" s="80"/>
      <c r="N4" s="79" t="s">
        <v>17</v>
      </c>
      <c r="O4" s="80"/>
      <c r="P4" s="10"/>
      <c r="Q4" s="10"/>
      <c r="R4" s="10"/>
      <c r="S4" s="10"/>
    </row>
    <row r="5" spans="1:19" s="4" customFormat="1" ht="75" customHeight="1">
      <c r="A5" s="57"/>
      <c r="B5" s="59"/>
      <c r="C5" s="59"/>
      <c r="D5" s="59"/>
      <c r="E5" s="63"/>
      <c r="F5" s="6" t="s">
        <v>14</v>
      </c>
      <c r="G5" s="9" t="s">
        <v>15</v>
      </c>
      <c r="H5" s="81"/>
      <c r="I5" s="82"/>
      <c r="J5" s="81"/>
      <c r="K5" s="82"/>
      <c r="L5" s="57" t="s">
        <v>22</v>
      </c>
      <c r="M5" s="63"/>
      <c r="N5" s="57" t="s">
        <v>23</v>
      </c>
      <c r="O5" s="63"/>
      <c r="P5" s="10"/>
      <c r="Q5" s="10"/>
      <c r="R5" s="10"/>
      <c r="S5" s="10"/>
    </row>
    <row r="6" spans="1:19" s="4" customFormat="1" ht="60" customHeight="1">
      <c r="A6" s="57"/>
      <c r="B6" s="59"/>
      <c r="C6" s="59"/>
      <c r="D6" s="59"/>
      <c r="E6" s="63"/>
      <c r="F6" s="53" t="s">
        <v>36</v>
      </c>
      <c r="G6" s="54"/>
      <c r="H6" s="54"/>
      <c r="I6" s="55"/>
      <c r="J6" s="81"/>
      <c r="K6" s="82"/>
      <c r="L6" s="6" t="s">
        <v>20</v>
      </c>
      <c r="M6" s="9" t="s">
        <v>21</v>
      </c>
      <c r="N6" s="6" t="s">
        <v>20</v>
      </c>
      <c r="O6" s="9" t="s">
        <v>21</v>
      </c>
      <c r="P6" s="10"/>
      <c r="Q6" s="10"/>
      <c r="R6" s="10"/>
      <c r="S6" s="10"/>
    </row>
    <row r="7" spans="1:19" s="4" customFormat="1" ht="30" customHeight="1">
      <c r="A7" s="57"/>
      <c r="B7" s="59"/>
      <c r="C7" s="59"/>
      <c r="D7" s="59"/>
      <c r="E7" s="63"/>
      <c r="F7" s="6" t="s">
        <v>20</v>
      </c>
      <c r="G7" s="9" t="s">
        <v>21</v>
      </c>
      <c r="H7" s="6" t="s">
        <v>20</v>
      </c>
      <c r="I7" s="9" t="s">
        <v>21</v>
      </c>
      <c r="J7" s="6" t="s">
        <v>20</v>
      </c>
      <c r="K7" s="9" t="s">
        <v>21</v>
      </c>
      <c r="L7" s="60">
        <v>40179</v>
      </c>
      <c r="M7" s="61"/>
      <c r="N7" s="60">
        <v>40179</v>
      </c>
      <c r="O7" s="61"/>
      <c r="P7" s="10"/>
      <c r="Q7" s="10"/>
      <c r="R7" s="10"/>
      <c r="S7" s="10"/>
    </row>
    <row r="8" spans="1:19" s="4" customFormat="1" ht="37.5" customHeight="1" thickBot="1">
      <c r="A8" s="8" t="s">
        <v>3</v>
      </c>
      <c r="B8" s="7" t="s">
        <v>11</v>
      </c>
      <c r="C8" s="64"/>
      <c r="D8" s="64"/>
      <c r="E8" s="19" t="s">
        <v>31</v>
      </c>
      <c r="F8" s="8" t="s">
        <v>6</v>
      </c>
      <c r="G8" s="19" t="s">
        <v>7</v>
      </c>
      <c r="H8" s="8" t="s">
        <v>6</v>
      </c>
      <c r="I8" s="19" t="s">
        <v>7</v>
      </c>
      <c r="J8" s="8" t="s">
        <v>6</v>
      </c>
      <c r="K8" s="19" t="s">
        <v>7</v>
      </c>
      <c r="L8" s="8" t="s">
        <v>6</v>
      </c>
      <c r="M8" s="19" t="s">
        <v>7</v>
      </c>
      <c r="N8" s="8" t="s">
        <v>6</v>
      </c>
      <c r="O8" s="19" t="s">
        <v>7</v>
      </c>
      <c r="P8" s="10"/>
      <c r="Q8" s="10"/>
      <c r="R8" s="10"/>
      <c r="S8" s="10"/>
    </row>
    <row r="9" spans="1:17" s="29" customFormat="1" ht="15" customHeight="1" collapsed="1">
      <c r="A9" s="50">
        <v>5</v>
      </c>
      <c r="B9" s="69" t="s">
        <v>34</v>
      </c>
      <c r="C9" s="66" t="s">
        <v>0</v>
      </c>
      <c r="D9" s="66" t="s">
        <v>1</v>
      </c>
      <c r="E9" s="20" t="s">
        <v>28</v>
      </c>
      <c r="F9" s="32"/>
      <c r="G9" s="33">
        <v>48.871</v>
      </c>
      <c r="H9" s="32"/>
      <c r="I9" s="33">
        <v>23.719</v>
      </c>
      <c r="J9" s="32"/>
      <c r="K9" s="33">
        <f aca="true" t="shared" si="0" ref="K9:K36">G9-I9</f>
        <v>25.152</v>
      </c>
      <c r="L9" s="32"/>
      <c r="M9" s="83">
        <v>76.956</v>
      </c>
      <c r="N9" s="32"/>
      <c r="O9" s="33">
        <f aca="true" t="shared" si="1" ref="O9:O37">K9+M9</f>
        <v>102.108</v>
      </c>
      <c r="P9" s="46"/>
      <c r="Q9" s="10"/>
    </row>
    <row r="10" spans="1:17" s="29" customFormat="1" ht="15" customHeight="1">
      <c r="A10" s="50"/>
      <c r="B10" s="69"/>
      <c r="C10" s="66"/>
      <c r="D10" s="66"/>
      <c r="E10" s="20" t="s">
        <v>29</v>
      </c>
      <c r="F10" s="34"/>
      <c r="G10" s="35">
        <v>48.993</v>
      </c>
      <c r="H10" s="34"/>
      <c r="I10" s="35">
        <v>23.783</v>
      </c>
      <c r="J10" s="34"/>
      <c r="K10" s="35">
        <f t="shared" si="0"/>
        <v>25.21</v>
      </c>
      <c r="L10" s="34"/>
      <c r="M10" s="85">
        <v>76.956</v>
      </c>
      <c r="N10" s="34"/>
      <c r="O10" s="35">
        <f t="shared" si="1"/>
        <v>102.166</v>
      </c>
      <c r="P10" s="46"/>
      <c r="Q10" s="10"/>
    </row>
    <row r="11" spans="1:17" s="29" customFormat="1" ht="15" customHeight="1">
      <c r="A11" s="50"/>
      <c r="B11" s="69"/>
      <c r="C11" s="66"/>
      <c r="D11" s="66"/>
      <c r="E11" s="20" t="s">
        <v>35</v>
      </c>
      <c r="F11" s="34"/>
      <c r="G11" s="35">
        <v>49.115</v>
      </c>
      <c r="H11" s="34"/>
      <c r="I11" s="35">
        <v>23.847</v>
      </c>
      <c r="J11" s="34"/>
      <c r="K11" s="35">
        <f t="shared" si="0"/>
        <v>25.268</v>
      </c>
      <c r="L11" s="34"/>
      <c r="M11" s="85">
        <v>76.956</v>
      </c>
      <c r="N11" s="34"/>
      <c r="O11" s="35">
        <f t="shared" si="1"/>
        <v>102.224</v>
      </c>
      <c r="P11" s="46"/>
      <c r="Q11" s="10"/>
    </row>
    <row r="12" spans="1:17" s="29" customFormat="1" ht="15" customHeight="1">
      <c r="A12" s="50"/>
      <c r="B12" s="69"/>
      <c r="C12" s="66"/>
      <c r="D12" s="74"/>
      <c r="E12" s="20" t="s">
        <v>30</v>
      </c>
      <c r="F12" s="34"/>
      <c r="G12" s="35">
        <v>49.239</v>
      </c>
      <c r="H12" s="34"/>
      <c r="I12" s="35">
        <v>23.912</v>
      </c>
      <c r="J12" s="34"/>
      <c r="K12" s="35">
        <f t="shared" si="0"/>
        <v>25.326999999999998</v>
      </c>
      <c r="L12" s="34"/>
      <c r="M12" s="85">
        <v>76.956</v>
      </c>
      <c r="N12" s="34"/>
      <c r="O12" s="35">
        <f t="shared" si="1"/>
        <v>102.283</v>
      </c>
      <c r="P12" s="46"/>
      <c r="Q12" s="10"/>
    </row>
    <row r="13" spans="1:17" s="29" customFormat="1" ht="15" customHeight="1">
      <c r="A13" s="50"/>
      <c r="B13" s="69"/>
      <c r="C13" s="66"/>
      <c r="D13" s="73" t="s">
        <v>8</v>
      </c>
      <c r="E13" s="21" t="s">
        <v>28</v>
      </c>
      <c r="F13" s="36"/>
      <c r="G13" s="37">
        <v>68.448</v>
      </c>
      <c r="H13" s="36"/>
      <c r="I13" s="37">
        <v>23.719</v>
      </c>
      <c r="J13" s="36"/>
      <c r="K13" s="35">
        <f t="shared" si="0"/>
        <v>44.72899999999999</v>
      </c>
      <c r="L13" s="36"/>
      <c r="M13" s="85">
        <v>76.956</v>
      </c>
      <c r="N13" s="36"/>
      <c r="O13" s="35">
        <f t="shared" si="1"/>
        <v>121.685</v>
      </c>
      <c r="P13" s="46"/>
      <c r="Q13" s="10"/>
    </row>
    <row r="14" spans="1:17" s="29" customFormat="1" ht="15" customHeight="1">
      <c r="A14" s="50"/>
      <c r="B14" s="69"/>
      <c r="C14" s="66"/>
      <c r="D14" s="66"/>
      <c r="E14" s="21" t="s">
        <v>29</v>
      </c>
      <c r="F14" s="36"/>
      <c r="G14" s="37">
        <v>68.616</v>
      </c>
      <c r="H14" s="36"/>
      <c r="I14" s="37">
        <v>23.783</v>
      </c>
      <c r="J14" s="36"/>
      <c r="K14" s="35">
        <f t="shared" si="0"/>
        <v>44.833</v>
      </c>
      <c r="L14" s="36"/>
      <c r="M14" s="85">
        <v>76.956</v>
      </c>
      <c r="N14" s="36"/>
      <c r="O14" s="35">
        <f t="shared" si="1"/>
        <v>121.789</v>
      </c>
      <c r="P14" s="46"/>
      <c r="Q14" s="10"/>
    </row>
    <row r="15" spans="1:17" s="29" customFormat="1" ht="15" customHeight="1">
      <c r="A15" s="50"/>
      <c r="B15" s="69"/>
      <c r="C15" s="66"/>
      <c r="D15" s="66"/>
      <c r="E15" s="21" t="s">
        <v>35</v>
      </c>
      <c r="F15" s="36"/>
      <c r="G15" s="37">
        <v>68.783</v>
      </c>
      <c r="H15" s="36"/>
      <c r="I15" s="37">
        <v>23.847</v>
      </c>
      <c r="J15" s="36"/>
      <c r="K15" s="35">
        <f t="shared" si="0"/>
        <v>44.936</v>
      </c>
      <c r="L15" s="36"/>
      <c r="M15" s="85">
        <v>76.956</v>
      </c>
      <c r="N15" s="36"/>
      <c r="O15" s="35">
        <f t="shared" si="1"/>
        <v>121.892</v>
      </c>
      <c r="P15" s="46"/>
      <c r="Q15" s="10"/>
    </row>
    <row r="16" spans="1:17" s="29" customFormat="1" ht="15" customHeight="1">
      <c r="A16" s="50"/>
      <c r="B16" s="69"/>
      <c r="C16" s="66"/>
      <c r="D16" s="74"/>
      <c r="E16" s="21" t="s">
        <v>30</v>
      </c>
      <c r="F16" s="36"/>
      <c r="G16" s="37">
        <v>68.951</v>
      </c>
      <c r="H16" s="36"/>
      <c r="I16" s="37">
        <v>23.912</v>
      </c>
      <c r="J16" s="36"/>
      <c r="K16" s="35">
        <f t="shared" si="0"/>
        <v>45.038999999999994</v>
      </c>
      <c r="L16" s="36"/>
      <c r="M16" s="85">
        <v>76.956</v>
      </c>
      <c r="N16" s="36"/>
      <c r="O16" s="35">
        <f t="shared" si="1"/>
        <v>121.995</v>
      </c>
      <c r="P16" s="46"/>
      <c r="Q16" s="10"/>
    </row>
    <row r="17" spans="1:17" s="29" customFormat="1" ht="15" customHeight="1">
      <c r="A17" s="50"/>
      <c r="B17" s="69"/>
      <c r="C17" s="66"/>
      <c r="D17" s="73" t="s">
        <v>9</v>
      </c>
      <c r="E17" s="21" t="s">
        <v>28</v>
      </c>
      <c r="F17" s="36"/>
      <c r="G17" s="37">
        <v>78.729</v>
      </c>
      <c r="H17" s="36"/>
      <c r="I17" s="37">
        <v>23.719</v>
      </c>
      <c r="J17" s="36"/>
      <c r="K17" s="35">
        <f t="shared" si="0"/>
        <v>55.01</v>
      </c>
      <c r="L17" s="36"/>
      <c r="M17" s="85">
        <v>76.956</v>
      </c>
      <c r="N17" s="36"/>
      <c r="O17" s="35">
        <f t="shared" si="1"/>
        <v>131.966</v>
      </c>
      <c r="P17" s="46"/>
      <c r="Q17" s="10"/>
    </row>
    <row r="18" spans="1:17" s="29" customFormat="1" ht="15" customHeight="1">
      <c r="A18" s="50"/>
      <c r="B18" s="69"/>
      <c r="C18" s="66"/>
      <c r="D18" s="66"/>
      <c r="E18" s="22" t="s">
        <v>29</v>
      </c>
      <c r="F18" s="38"/>
      <c r="G18" s="39">
        <v>78.919</v>
      </c>
      <c r="H18" s="38"/>
      <c r="I18" s="39">
        <v>23.783</v>
      </c>
      <c r="J18" s="38"/>
      <c r="K18" s="35">
        <f t="shared" si="0"/>
        <v>55.135999999999996</v>
      </c>
      <c r="L18" s="38"/>
      <c r="M18" s="85">
        <v>76.956</v>
      </c>
      <c r="N18" s="38"/>
      <c r="O18" s="35">
        <f t="shared" si="1"/>
        <v>132.09199999999998</v>
      </c>
      <c r="P18" s="46"/>
      <c r="Q18" s="10"/>
    </row>
    <row r="19" spans="1:17" s="29" customFormat="1" ht="15" customHeight="1">
      <c r="A19" s="50"/>
      <c r="B19" s="69"/>
      <c r="C19" s="66"/>
      <c r="D19" s="66"/>
      <c r="E19" s="22" t="s">
        <v>35</v>
      </c>
      <c r="F19" s="38"/>
      <c r="G19" s="39">
        <v>79.11</v>
      </c>
      <c r="H19" s="38"/>
      <c r="I19" s="39">
        <v>23.847</v>
      </c>
      <c r="J19" s="38"/>
      <c r="K19" s="35">
        <f t="shared" si="0"/>
        <v>55.263</v>
      </c>
      <c r="L19" s="38"/>
      <c r="M19" s="85">
        <v>76.956</v>
      </c>
      <c r="N19" s="38"/>
      <c r="O19" s="35">
        <f t="shared" si="1"/>
        <v>132.219</v>
      </c>
      <c r="P19" s="46"/>
      <c r="Q19" s="10"/>
    </row>
    <row r="20" spans="1:17" s="29" customFormat="1" ht="15" customHeight="1">
      <c r="A20" s="50"/>
      <c r="B20" s="69"/>
      <c r="C20" s="66"/>
      <c r="D20" s="74"/>
      <c r="E20" s="22" t="s">
        <v>30</v>
      </c>
      <c r="F20" s="38"/>
      <c r="G20" s="39">
        <v>79.302</v>
      </c>
      <c r="H20" s="38"/>
      <c r="I20" s="39">
        <v>23.912</v>
      </c>
      <c r="J20" s="38"/>
      <c r="K20" s="35">
        <f t="shared" si="0"/>
        <v>55.39000000000001</v>
      </c>
      <c r="L20" s="38"/>
      <c r="M20" s="85">
        <v>76.956</v>
      </c>
      <c r="N20" s="38"/>
      <c r="O20" s="35">
        <f t="shared" si="1"/>
        <v>132.346</v>
      </c>
      <c r="P20" s="46"/>
      <c r="Q20" s="10"/>
    </row>
    <row r="21" spans="1:17" s="29" customFormat="1" ht="15" customHeight="1">
      <c r="A21" s="50"/>
      <c r="B21" s="69"/>
      <c r="C21" s="66"/>
      <c r="D21" s="73" t="s">
        <v>2</v>
      </c>
      <c r="E21" s="22" t="s">
        <v>28</v>
      </c>
      <c r="F21" s="38"/>
      <c r="G21" s="39">
        <v>87.529</v>
      </c>
      <c r="H21" s="38"/>
      <c r="I21" s="39">
        <v>23.719</v>
      </c>
      <c r="J21" s="38"/>
      <c r="K21" s="35">
        <f t="shared" si="0"/>
        <v>63.809999999999995</v>
      </c>
      <c r="L21" s="38"/>
      <c r="M21" s="85">
        <v>76.956</v>
      </c>
      <c r="N21" s="38"/>
      <c r="O21" s="35">
        <f t="shared" si="1"/>
        <v>140.766</v>
      </c>
      <c r="P21" s="46"/>
      <c r="Q21" s="10"/>
    </row>
    <row r="22" spans="1:17" s="29" customFormat="1" ht="15" customHeight="1">
      <c r="A22" s="50"/>
      <c r="B22" s="69"/>
      <c r="C22" s="66"/>
      <c r="D22" s="66"/>
      <c r="E22" s="22" t="s">
        <v>29</v>
      </c>
      <c r="F22" s="38"/>
      <c r="G22" s="39">
        <v>87.74</v>
      </c>
      <c r="H22" s="38"/>
      <c r="I22" s="39">
        <v>23.783</v>
      </c>
      <c r="J22" s="38"/>
      <c r="K22" s="35">
        <f t="shared" si="0"/>
        <v>63.956999999999994</v>
      </c>
      <c r="L22" s="38"/>
      <c r="M22" s="85">
        <v>76.956</v>
      </c>
      <c r="N22" s="38"/>
      <c r="O22" s="35">
        <f t="shared" si="1"/>
        <v>140.913</v>
      </c>
      <c r="P22" s="46"/>
      <c r="Q22" s="10"/>
    </row>
    <row r="23" spans="1:17" s="29" customFormat="1" ht="15" customHeight="1">
      <c r="A23" s="50"/>
      <c r="B23" s="69"/>
      <c r="C23" s="66"/>
      <c r="D23" s="66"/>
      <c r="E23" s="22" t="s">
        <v>35</v>
      </c>
      <c r="F23" s="38"/>
      <c r="G23" s="39">
        <v>87.951</v>
      </c>
      <c r="H23" s="38"/>
      <c r="I23" s="39">
        <v>23.847</v>
      </c>
      <c r="J23" s="38"/>
      <c r="K23" s="35">
        <f t="shared" si="0"/>
        <v>64.10399999999998</v>
      </c>
      <c r="L23" s="38"/>
      <c r="M23" s="85">
        <v>76.956</v>
      </c>
      <c r="N23" s="38"/>
      <c r="O23" s="35">
        <f t="shared" si="1"/>
        <v>141.06</v>
      </c>
      <c r="P23" s="46"/>
      <c r="Q23" s="10"/>
    </row>
    <row r="24" spans="1:17" s="29" customFormat="1" ht="15" customHeight="1">
      <c r="A24" s="50"/>
      <c r="B24" s="69"/>
      <c r="C24" s="67"/>
      <c r="D24" s="67"/>
      <c r="E24" s="23" t="s">
        <v>30</v>
      </c>
      <c r="F24" s="40"/>
      <c r="G24" s="41">
        <v>88.164</v>
      </c>
      <c r="H24" s="40"/>
      <c r="I24" s="41">
        <v>23.912</v>
      </c>
      <c r="J24" s="40"/>
      <c r="K24" s="41">
        <f t="shared" si="0"/>
        <v>64.25200000000001</v>
      </c>
      <c r="L24" s="40"/>
      <c r="M24" s="113">
        <v>76.956</v>
      </c>
      <c r="N24" s="40"/>
      <c r="O24" s="41">
        <f t="shared" si="1"/>
        <v>141.20800000000003</v>
      </c>
      <c r="P24" s="46"/>
      <c r="Q24" s="10"/>
    </row>
    <row r="25" spans="1:17" ht="15" customHeight="1">
      <c r="A25" s="50"/>
      <c r="B25" s="69"/>
      <c r="C25" s="65" t="s">
        <v>4</v>
      </c>
      <c r="D25" s="15" t="s">
        <v>1</v>
      </c>
      <c r="E25" s="24" t="s">
        <v>33</v>
      </c>
      <c r="F25" s="34">
        <v>227.49004</v>
      </c>
      <c r="G25" s="35">
        <v>17.013</v>
      </c>
      <c r="H25" s="34">
        <v>74.2496</v>
      </c>
      <c r="I25" s="35">
        <v>11.532</v>
      </c>
      <c r="J25" s="34">
        <f>F25-H25</f>
        <v>153.24043999999998</v>
      </c>
      <c r="K25" s="35">
        <f t="shared" si="0"/>
        <v>5.481000000000002</v>
      </c>
      <c r="L25" s="34">
        <v>202.18693</v>
      </c>
      <c r="M25" s="35">
        <v>45.370999999999995</v>
      </c>
      <c r="N25" s="34">
        <f>J25+L25</f>
        <v>355.42737</v>
      </c>
      <c r="O25" s="35">
        <f t="shared" si="1"/>
        <v>50.852</v>
      </c>
      <c r="P25" s="46"/>
      <c r="Q25" s="10"/>
    </row>
    <row r="26" spans="1:19" ht="15" customHeight="1">
      <c r="A26" s="50"/>
      <c r="B26" s="69"/>
      <c r="C26" s="66"/>
      <c r="D26" s="16" t="s">
        <v>8</v>
      </c>
      <c r="E26" s="21" t="s">
        <v>33</v>
      </c>
      <c r="F26" s="36">
        <v>310.82367</v>
      </c>
      <c r="G26" s="37">
        <v>17.53</v>
      </c>
      <c r="H26" s="34">
        <v>74.2496</v>
      </c>
      <c r="I26" s="35">
        <v>11.532</v>
      </c>
      <c r="J26" s="36">
        <f>F26-H26</f>
        <v>236.57407</v>
      </c>
      <c r="K26" s="37">
        <f t="shared" si="0"/>
        <v>5.998000000000001</v>
      </c>
      <c r="L26" s="36">
        <v>202.18693</v>
      </c>
      <c r="M26" s="37">
        <v>45.370999999999995</v>
      </c>
      <c r="N26" s="34">
        <f>J26+L26</f>
        <v>438.76099999999997</v>
      </c>
      <c r="O26" s="35">
        <f t="shared" si="1"/>
        <v>51.369</v>
      </c>
      <c r="P26" s="46"/>
      <c r="Q26" s="10"/>
      <c r="R26" s="10"/>
      <c r="S26" s="10"/>
    </row>
    <row r="27" spans="1:19" ht="15" customHeight="1">
      <c r="A27" s="50"/>
      <c r="B27" s="69"/>
      <c r="C27" s="66"/>
      <c r="D27" s="16" t="s">
        <v>9</v>
      </c>
      <c r="E27" s="21" t="s">
        <v>33</v>
      </c>
      <c r="F27" s="36">
        <v>351.60444</v>
      </c>
      <c r="G27" s="37">
        <v>18.565</v>
      </c>
      <c r="H27" s="34">
        <v>74.2496</v>
      </c>
      <c r="I27" s="35">
        <v>11.532</v>
      </c>
      <c r="J27" s="36">
        <f>F27-H27</f>
        <v>277.35484</v>
      </c>
      <c r="K27" s="37">
        <f t="shared" si="0"/>
        <v>7.033000000000001</v>
      </c>
      <c r="L27" s="36">
        <v>202.18693</v>
      </c>
      <c r="M27" s="37">
        <v>45.370999999999995</v>
      </c>
      <c r="N27" s="34">
        <f>J27+L27</f>
        <v>479.54177000000004</v>
      </c>
      <c r="O27" s="35">
        <f t="shared" si="1"/>
        <v>52.403999999999996</v>
      </c>
      <c r="P27" s="46"/>
      <c r="Q27" s="10"/>
      <c r="R27" s="10"/>
      <c r="S27" s="10"/>
    </row>
    <row r="28" spans="1:19" ht="15" customHeight="1">
      <c r="A28" s="50"/>
      <c r="B28" s="69"/>
      <c r="C28" s="67"/>
      <c r="D28" s="17" t="s">
        <v>2</v>
      </c>
      <c r="E28" s="23" t="s">
        <v>33</v>
      </c>
      <c r="F28" s="40">
        <v>382.75525</v>
      </c>
      <c r="G28" s="41">
        <v>21.873</v>
      </c>
      <c r="H28" s="40">
        <v>74.2496</v>
      </c>
      <c r="I28" s="41">
        <v>11.532</v>
      </c>
      <c r="J28" s="40">
        <f>F28-H28</f>
        <v>308.50565</v>
      </c>
      <c r="K28" s="41">
        <f t="shared" si="0"/>
        <v>10.341000000000001</v>
      </c>
      <c r="L28" s="40">
        <v>202.18693</v>
      </c>
      <c r="M28" s="41">
        <v>45.370999999999995</v>
      </c>
      <c r="N28" s="40">
        <f>J28+L28</f>
        <v>510.69258</v>
      </c>
      <c r="O28" s="41">
        <f t="shared" si="1"/>
        <v>55.711999999999996</v>
      </c>
      <c r="P28" s="46"/>
      <c r="Q28" s="10"/>
      <c r="R28" s="10"/>
      <c r="S28" s="10"/>
    </row>
    <row r="29" spans="1:19" ht="15" customHeight="1">
      <c r="A29" s="50"/>
      <c r="B29" s="69"/>
      <c r="C29" s="71" t="s">
        <v>25</v>
      </c>
      <c r="D29" s="15" t="s">
        <v>1</v>
      </c>
      <c r="E29" s="24" t="s">
        <v>33</v>
      </c>
      <c r="F29" s="34"/>
      <c r="G29" s="35">
        <v>36.742</v>
      </c>
      <c r="H29" s="34"/>
      <c r="I29" s="35">
        <v>11.532</v>
      </c>
      <c r="J29" s="34"/>
      <c r="K29" s="35">
        <f t="shared" si="0"/>
        <v>25.209999999999997</v>
      </c>
      <c r="L29" s="34"/>
      <c r="M29" s="35">
        <v>45.807</v>
      </c>
      <c r="N29" s="34"/>
      <c r="O29" s="35">
        <f t="shared" si="1"/>
        <v>71.017</v>
      </c>
      <c r="P29" s="46"/>
      <c r="Q29" s="10"/>
      <c r="R29" s="10"/>
      <c r="S29" s="10"/>
    </row>
    <row r="30" spans="1:19" ht="15" customHeight="1">
      <c r="A30" s="50"/>
      <c r="B30" s="69"/>
      <c r="C30" s="71"/>
      <c r="D30" s="16" t="s">
        <v>8</v>
      </c>
      <c r="E30" s="21" t="s">
        <v>33</v>
      </c>
      <c r="F30" s="36"/>
      <c r="G30" s="37">
        <v>56.365</v>
      </c>
      <c r="H30" s="36"/>
      <c r="I30" s="37">
        <v>11.532</v>
      </c>
      <c r="J30" s="36"/>
      <c r="K30" s="37">
        <f t="shared" si="0"/>
        <v>44.833</v>
      </c>
      <c r="L30" s="36"/>
      <c r="M30" s="37">
        <v>45.807</v>
      </c>
      <c r="N30" s="36"/>
      <c r="O30" s="35">
        <f t="shared" si="1"/>
        <v>90.64</v>
      </c>
      <c r="P30" s="46"/>
      <c r="Q30" s="10"/>
      <c r="R30" s="10"/>
      <c r="S30" s="10"/>
    </row>
    <row r="31" spans="1:19" ht="15" customHeight="1">
      <c r="A31" s="50"/>
      <c r="B31" s="69"/>
      <c r="C31" s="71"/>
      <c r="D31" s="16" t="s">
        <v>9</v>
      </c>
      <c r="E31" s="21" t="s">
        <v>33</v>
      </c>
      <c r="F31" s="36"/>
      <c r="G31" s="37">
        <v>66.668</v>
      </c>
      <c r="H31" s="36"/>
      <c r="I31" s="37">
        <v>11.532</v>
      </c>
      <c r="J31" s="36"/>
      <c r="K31" s="37">
        <f t="shared" si="0"/>
        <v>55.13600000000001</v>
      </c>
      <c r="L31" s="36"/>
      <c r="M31" s="37">
        <v>45.807</v>
      </c>
      <c r="N31" s="36"/>
      <c r="O31" s="35">
        <f t="shared" si="1"/>
        <v>100.94300000000001</v>
      </c>
      <c r="P31" s="46"/>
      <c r="Q31" s="10"/>
      <c r="R31" s="10"/>
      <c r="S31" s="10"/>
    </row>
    <row r="32" spans="1:19" ht="15" customHeight="1">
      <c r="A32" s="50"/>
      <c r="B32" s="69"/>
      <c r="C32" s="65"/>
      <c r="D32" s="17" t="s">
        <v>2</v>
      </c>
      <c r="E32" s="23" t="s">
        <v>33</v>
      </c>
      <c r="F32" s="40"/>
      <c r="G32" s="41">
        <v>75.489</v>
      </c>
      <c r="H32" s="40"/>
      <c r="I32" s="41">
        <v>11.532</v>
      </c>
      <c r="J32" s="40"/>
      <c r="K32" s="41">
        <f t="shared" si="0"/>
        <v>63.95700000000001</v>
      </c>
      <c r="L32" s="40"/>
      <c r="M32" s="41">
        <v>45.807</v>
      </c>
      <c r="N32" s="40"/>
      <c r="O32" s="41">
        <f t="shared" si="1"/>
        <v>109.76400000000001</v>
      </c>
      <c r="P32" s="46"/>
      <c r="Q32" s="10"/>
      <c r="R32" s="10"/>
      <c r="S32" s="10"/>
    </row>
    <row r="33" spans="1:19" ht="15" customHeight="1">
      <c r="A33" s="50"/>
      <c r="B33" s="69"/>
      <c r="C33" s="71" t="s">
        <v>24</v>
      </c>
      <c r="D33" s="15" t="s">
        <v>1</v>
      </c>
      <c r="E33" s="24" t="s">
        <v>33</v>
      </c>
      <c r="F33" s="34"/>
      <c r="G33" s="35">
        <v>55.814</v>
      </c>
      <c r="H33" s="34"/>
      <c r="I33" s="35">
        <v>30.604</v>
      </c>
      <c r="J33" s="34"/>
      <c r="K33" s="35">
        <f t="shared" si="0"/>
        <v>25.21</v>
      </c>
      <c r="L33" s="34"/>
      <c r="M33" s="35">
        <v>90.848</v>
      </c>
      <c r="N33" s="34"/>
      <c r="O33" s="35">
        <f t="shared" si="1"/>
        <v>116.05799999999999</v>
      </c>
      <c r="P33" s="46"/>
      <c r="Q33" s="10"/>
      <c r="R33" s="10"/>
      <c r="S33" s="10"/>
    </row>
    <row r="34" spans="1:19" ht="15" customHeight="1">
      <c r="A34" s="50"/>
      <c r="B34" s="69"/>
      <c r="C34" s="71"/>
      <c r="D34" s="16" t="s">
        <v>8</v>
      </c>
      <c r="E34" s="21" t="s">
        <v>33</v>
      </c>
      <c r="F34" s="36"/>
      <c r="G34" s="37">
        <v>75.437</v>
      </c>
      <c r="H34" s="36"/>
      <c r="I34" s="37">
        <v>30.604</v>
      </c>
      <c r="J34" s="36"/>
      <c r="K34" s="37">
        <f t="shared" si="0"/>
        <v>44.833</v>
      </c>
      <c r="L34" s="36"/>
      <c r="M34" s="37">
        <v>90.848</v>
      </c>
      <c r="N34" s="36"/>
      <c r="O34" s="35">
        <f t="shared" si="1"/>
        <v>135.68099999999998</v>
      </c>
      <c r="P34" s="46"/>
      <c r="Q34" s="10"/>
      <c r="R34" s="10"/>
      <c r="S34" s="10"/>
    </row>
    <row r="35" spans="1:19" ht="15" customHeight="1">
      <c r="A35" s="50"/>
      <c r="B35" s="69"/>
      <c r="C35" s="71"/>
      <c r="D35" s="16" t="s">
        <v>9</v>
      </c>
      <c r="E35" s="21" t="s">
        <v>33</v>
      </c>
      <c r="F35" s="36"/>
      <c r="G35" s="37">
        <v>85.74</v>
      </c>
      <c r="H35" s="36"/>
      <c r="I35" s="37">
        <v>30.604</v>
      </c>
      <c r="J35" s="36"/>
      <c r="K35" s="37">
        <f t="shared" si="0"/>
        <v>55.135999999999996</v>
      </c>
      <c r="L35" s="36"/>
      <c r="M35" s="37">
        <v>90.848</v>
      </c>
      <c r="N35" s="36"/>
      <c r="O35" s="35">
        <f t="shared" si="1"/>
        <v>145.98399999999998</v>
      </c>
      <c r="P35" s="46"/>
      <c r="Q35" s="10"/>
      <c r="R35" s="10"/>
      <c r="S35" s="10"/>
    </row>
    <row r="36" spans="1:19" ht="15" customHeight="1" thickBot="1">
      <c r="A36" s="51"/>
      <c r="B36" s="70"/>
      <c r="C36" s="72"/>
      <c r="D36" s="18" t="s">
        <v>2</v>
      </c>
      <c r="E36" s="25" t="s">
        <v>33</v>
      </c>
      <c r="F36" s="42"/>
      <c r="G36" s="43">
        <v>94.561</v>
      </c>
      <c r="H36" s="42"/>
      <c r="I36" s="43">
        <v>30.604</v>
      </c>
      <c r="J36" s="42"/>
      <c r="K36" s="43">
        <f t="shared" si="0"/>
        <v>63.95700000000001</v>
      </c>
      <c r="L36" s="42"/>
      <c r="M36" s="43">
        <v>90.848</v>
      </c>
      <c r="N36" s="42"/>
      <c r="O36" s="114">
        <f t="shared" si="1"/>
        <v>154.805</v>
      </c>
      <c r="P36" s="46"/>
      <c r="Q36" s="10"/>
      <c r="R36" s="10"/>
      <c r="S36" s="10"/>
    </row>
    <row r="37" spans="1:16" ht="53.25" customHeight="1" thickBot="1">
      <c r="A37" s="27">
        <v>6</v>
      </c>
      <c r="B37" s="68" t="s">
        <v>19</v>
      </c>
      <c r="C37" s="68"/>
      <c r="D37" s="68"/>
      <c r="E37" s="26" t="s">
        <v>33</v>
      </c>
      <c r="F37" s="44"/>
      <c r="G37" s="45">
        <v>26.88</v>
      </c>
      <c r="H37" s="44"/>
      <c r="I37" s="45">
        <v>23.847</v>
      </c>
      <c r="J37" s="44"/>
      <c r="K37" s="45">
        <f>MAX((G37-I37),0)</f>
        <v>3.0329999999999977</v>
      </c>
      <c r="L37" s="44"/>
      <c r="M37" s="45">
        <v>76.699</v>
      </c>
      <c r="N37" s="115"/>
      <c r="O37" s="116">
        <f t="shared" si="1"/>
        <v>79.732</v>
      </c>
      <c r="P37" s="46"/>
    </row>
    <row r="40" spans="2:17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2.75">
      <c r="B42" s="48"/>
      <c r="C42" s="48"/>
      <c r="D42" s="48"/>
      <c r="E42" s="13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2.75">
      <c r="B43" s="49"/>
      <c r="C43" s="49"/>
      <c r="D43" s="49"/>
      <c r="E43" s="1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2:17" ht="12.75">
      <c r="B44" s="49"/>
      <c r="C44" s="49"/>
      <c r="D44" s="49"/>
      <c r="E44" s="14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</sheetData>
  <mergeCells count="26">
    <mergeCell ref="A9:A36"/>
    <mergeCell ref="B37:D37"/>
    <mergeCell ref="B9:B36"/>
    <mergeCell ref="C29:C32"/>
    <mergeCell ref="C33:C36"/>
    <mergeCell ref="D21:D24"/>
    <mergeCell ref="C9:C24"/>
    <mergeCell ref="D9:D12"/>
    <mergeCell ref="D13:D16"/>
    <mergeCell ref="D17:D20"/>
    <mergeCell ref="C25:C28"/>
    <mergeCell ref="J4:K6"/>
    <mergeCell ref="N5:O5"/>
    <mergeCell ref="F4:G4"/>
    <mergeCell ref="H4:I5"/>
    <mergeCell ref="L5:M5"/>
    <mergeCell ref="C4:C8"/>
    <mergeCell ref="N7:O7"/>
    <mergeCell ref="L4:M4"/>
    <mergeCell ref="N4:O4"/>
    <mergeCell ref="A1:R1"/>
    <mergeCell ref="F6:I6"/>
    <mergeCell ref="A4:B7"/>
    <mergeCell ref="L7:M7"/>
    <mergeCell ref="E4:E7"/>
    <mergeCell ref="D4:D8"/>
  </mergeCells>
  <printOptions/>
  <pageMargins left="0.3937007874015748" right="0.19" top="0.7874015748031497" bottom="0.3937007874015748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</cp:lastModifiedBy>
  <cp:lastPrinted>2010-01-12T00:38:48Z</cp:lastPrinted>
  <dcterms:created xsi:type="dcterms:W3CDTF">1996-10-08T23:32:33Z</dcterms:created>
  <dcterms:modified xsi:type="dcterms:W3CDTF">2011-05-12T07:58:44Z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379465542</vt:i4>
  </property>
  <property fmtid="{D5CDD505-2E9C-101B-9397-08002B2CF9AE}" pid="3" name="_NewReviewCycle">
    <vt:lpwstr/>
  </property>
  <property fmtid="{D5CDD505-2E9C-101B-9397-08002B2CF9AE}" pid="4" name="_EmailSubject">
    <vt:lpwstr>Трансляция оптовых цен (розница) - июль - 2008- факт.xls</vt:lpwstr>
  </property>
  <property fmtid="{D5CDD505-2E9C-101B-9397-08002B2CF9AE}" pid="5" name="_AuthorEmail">
    <vt:lpwstr>Sidorchuk@es.irkutskenergo.ru</vt:lpwstr>
  </property>
  <property fmtid="{D5CDD505-2E9C-101B-9397-08002B2CF9AE}" pid="6" name="_AuthorEmailDisplayName">
    <vt:lpwstr>Сидорчук Любовь Валентиновна</vt:lpwstr>
  </property>
  <property fmtid="{D5CDD505-2E9C-101B-9397-08002B2CF9AE}" pid="7" name="_ReviewingToolsShownOnce">
    <vt:lpwstr/>
  </property>
</Properties>
</file>