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575" activeTab="0"/>
  </bookViews>
  <sheets>
    <sheet name="затраты на  покупку потерь (2)" sheetId="1" r:id="rId1"/>
  </sheets>
  <definedNames>
    <definedName name="_xlnm.Print_Titles" localSheetId="0">'затраты на  покупку потерь (2)'!$C:$D</definedName>
    <definedName name="_xlnm.Print_Area" localSheetId="0">'затраты на  покупку потерь (2)'!$A$1:$H$31</definedName>
  </definedNames>
  <calcPr fullCalcOnLoad="1" refMode="R1C1"/>
</workbook>
</file>

<file path=xl/sharedStrings.xml><?xml version="1.0" encoding="utf-8"?>
<sst xmlns="http://schemas.openxmlformats.org/spreadsheetml/2006/main" count="38" uniqueCount="25">
  <si>
    <t>всего</t>
  </si>
  <si>
    <t>2009г.</t>
  </si>
  <si>
    <t>№ п.п.</t>
  </si>
  <si>
    <t>Период</t>
  </si>
  <si>
    <t xml:space="preserve">Средний тариф </t>
  </si>
  <si>
    <t>Начисление по покупке потерь с НДС</t>
  </si>
  <si>
    <t>тыс.руб.</t>
  </si>
  <si>
    <t>тыс. кВт.ч</t>
  </si>
  <si>
    <t>январь</t>
  </si>
  <si>
    <t>февраль</t>
  </si>
  <si>
    <t>март</t>
  </si>
  <si>
    <t>апрель</t>
  </si>
  <si>
    <t xml:space="preserve">май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</si>
  <si>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</si>
  <si>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</si>
  <si>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</si>
  <si>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</si>
  <si>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</si>
  <si>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</si>
  <si>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</si>
  <si>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Затраты сетевой  организации ОГУЭП "Облкоммунэнерго"  на  покупку электроэнергии в  целях
  компенсации потерь в  сетях  у ООО "Иркутская энергосбытовая компания"  в 2013г.</t>
  </si>
  <si>
    <t>Начисление по покупке потерь, без НДС</t>
  </si>
  <si>
    <t>январь-декабрь  2013г.</t>
  </si>
  <si>
    <t>руб./кВт.ч</t>
  </si>
  <si>
    <t>потери , факт
2013г.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</si>
</sst>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"/>
    <numFmt numFmtId="175" formatCode="#,##0.000"/>
    <numFmt numFmtId="176" formatCode="0.00000"/>
    <numFmt numFmtId="177" formatCode="0.0000"/>
    <numFmt numFmtId="178" formatCode="0.0000000"/>
    <numFmt numFmtId="179" formatCode="0.00000000"/>
    <numFmt numFmtId="180" formatCode="0.000000"/>
    <numFmt numFmtId="181" formatCode="_(* #,##0.0_);_(* \(#,##0.0\);_(* &quot;-&quot;??_);_(@_)"/>
    <numFmt numFmtId="182" formatCode="_(* #,##0.000_);_(* \(#,##0.000\);_(* &quot;-&quot;??_);_(@_)"/>
    <numFmt numFmtId="183" formatCode="#,##0.0000"/>
    <numFmt numFmtId="184" formatCode="_-* #,##0.000_р_._-;\-* #,##0.000_р_._-;_-* &quot;-&quot;???_р_._-;_-@_-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  <numFmt numFmtId="188" formatCode="#,##0.00000"/>
    <numFmt numFmtId="189" formatCode="#,##0.000000"/>
    <numFmt numFmtId="190" formatCode="#,##0.00_ ;\-#,##0.00\ "/>
    <numFmt numFmtId="191" formatCode="0.00_ ;\-0.00\ "/>
    <numFmt numFmtId="192" formatCode="#,##0.0000000"/>
    <numFmt numFmtId="193" formatCode="0.000000000"/>
    <numFmt numFmtId="194" formatCode="0.0%"/>
    <numFmt numFmtId="195" formatCode="#,##0.00000000"/>
    <numFmt numFmtId="196" formatCode="0.000%"/>
    <numFmt numFmtId="197" formatCode="#,##0_р_."/>
    <numFmt numFmtId="198" formatCode="0.0000%"/>
    <numFmt numFmtId="199" formatCode="#,##0.00000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_-* #,##0.00000_р_._-;\-* #,##0.00000_р_._-;_-* &quot;-&quot;?????_р_._-;_-@_-"/>
    <numFmt numFmtId="205" formatCode="_-* #,##0.0000_р_._-;\-* #,##0.0000_р_._-;_-* &quot;-&quot;??_р_._-;_-@_-"/>
    <numFmt numFmtId="206" formatCode="General_)"/>
    <numFmt numFmtId="207" formatCode="_-* #,##0_$_-;\-* #,##0_$_-;_-* &quot;-&quot;_$_-;_-@_-"/>
    <numFmt numFmtId="208" formatCode="_-* #,##0.00&quot;$&quot;_-;\-* #,##0.00&quot;$&quot;_-;_-* &quot;-&quot;??&quot;$&quot;_-;_-@_-"/>
    <numFmt numFmtId="209" formatCode="_-* #,##0.00_$_-;\-* #,##0.00_$_-;_-* &quot;-&quot;??_$_-;_-@_-"/>
    <numFmt numFmtId="210" formatCode="#,##0.0000000000"/>
    <numFmt numFmtId="211" formatCode="#,##0.00000000000"/>
    <numFmt numFmtId="212" formatCode="_-* #,##0.00000_р_._-;\-* #,##0.00000_р_._-;_-* &quot;-&quot;??_р_._-;_-@_-"/>
    <numFmt numFmtId="213" formatCode="_-* #,##0.000000_р_._-;\-* #,##0.000000_р_._-;_-* &quot;-&quot;??_р_._-;_-@_-"/>
    <numFmt numFmtId="214" formatCode="0.0000000000"/>
    <numFmt numFmtId="215" formatCode="0.00000000000"/>
    <numFmt numFmtId="216" formatCode="_-* #,##0.0000000_р_._-;\-* #,##0.0000000_р_._-;_-* &quot;-&quot;??_р_._-;_-@_-"/>
    <numFmt numFmtId="217" formatCode="_-* #,##0.00000000_р_._-;\-* #,##0.00000000_р_._-;_-* &quot;-&quot;??_р_._-;_-@_-"/>
    <numFmt numFmtId="218" formatCode="_-* #,##0.0000_р_._-;\-* #,##0.0000_р_._-;_-* &quot;-&quot;????_р_._-;_-@_-"/>
    <numFmt numFmtId="219" formatCode="#,##0.000_ ;\-#,##0.000\ "/>
    <numFmt numFmtId="220" formatCode="0.000000000000"/>
    <numFmt numFmtId="221" formatCode="_(* #,##0.0000_);_(* \(#,##0.0000\);_(* &quot;-&quot;??_);_(@_)"/>
    <numFmt numFmtId="222" formatCode="_(* #,##0.00000_);_(* \(#,##0.000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u val="single"/>
      <sz val="10"/>
      <color indexed="12"/>
      <name val="Arial Cyr"/>
      <family val="0"/>
    </font>
    <font>
      <b/>
      <sz val="10"/>
      <color indexed="12"/>
      <name val="Arial Cyr"/>
      <family val="2"/>
    </font>
    <font>
      <u val="single"/>
      <sz val="10"/>
      <color indexed="36"/>
      <name val="Arial Cyr"/>
      <family val="0"/>
    </font>
    <font>
      <sz val="10"/>
      <name val="NTHarmonica"/>
      <family val="0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sz val="10"/>
      <color indexed="55"/>
      <name val="Arial Cyr"/>
      <family val="0"/>
    </font>
    <font>
      <b/>
      <sz val="12"/>
      <color indexed="55"/>
      <name val="Arial Cyr"/>
      <family val="0"/>
    </font>
    <font>
      <sz val="12"/>
      <color indexed="55"/>
      <name val="Arial Cyr"/>
      <family val="0"/>
    </font>
    <font>
      <sz val="12"/>
      <name val="Antique Olive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8"/>
      <name val="Arial Cyr"/>
      <family val="0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2" fillId="0" borderId="0" applyNumberFormat="0">
      <alignment horizontal="left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206" fontId="13" fillId="0" borderId="1">
      <alignment/>
      <protection locked="0"/>
    </xf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206" fontId="24" fillId="6" borderId="1">
      <alignment/>
      <protection/>
    </xf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6" fillId="0" borderId="10" applyNumberFormat="0" applyFill="0" applyAlignment="0" applyProtection="0"/>
    <xf numFmtId="0" fontId="19" fillId="0" borderId="0">
      <alignment/>
      <protection/>
    </xf>
    <xf numFmtId="0" fontId="17" fillId="0" borderId="0" applyNumberForma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3" fillId="0" borderId="0" xfId="63" applyFont="1">
      <alignment/>
      <protection/>
    </xf>
    <xf numFmtId="0" fontId="13" fillId="0" borderId="0" xfId="63" applyFont="1" applyFill="1" applyBorder="1">
      <alignment/>
      <protection/>
    </xf>
    <xf numFmtId="0" fontId="13" fillId="0" borderId="0" xfId="63" applyFont="1" applyFill="1">
      <alignment/>
      <protection/>
    </xf>
    <xf numFmtId="0" fontId="27" fillId="0" borderId="0" xfId="63" applyFont="1" applyBorder="1" applyAlignment="1">
      <alignment horizontal="left"/>
      <protection/>
    </xf>
    <xf numFmtId="173" fontId="13" fillId="0" borderId="0" xfId="63" applyNumberFormat="1" applyFont="1" applyFill="1" applyBorder="1">
      <alignment/>
      <protection/>
    </xf>
    <xf numFmtId="0" fontId="13" fillId="0" borderId="11" xfId="63" applyFont="1" applyBorder="1">
      <alignment/>
      <protection/>
    </xf>
    <xf numFmtId="0" fontId="13" fillId="0" borderId="11" xfId="63" applyFont="1" applyFill="1" applyBorder="1">
      <alignment/>
      <protection/>
    </xf>
    <xf numFmtId="0" fontId="27" fillId="0" borderId="12" xfId="63" applyFont="1" applyBorder="1" applyAlignment="1">
      <alignment horizontal="left" vertical="center" wrapText="1"/>
      <protection/>
    </xf>
    <xf numFmtId="0" fontId="28" fillId="0" borderId="11" xfId="63" applyFont="1" applyBorder="1" applyAlignment="1">
      <alignment horizontal="left" vertical="center" wrapText="1"/>
      <protection/>
    </xf>
    <xf numFmtId="0" fontId="28" fillId="0" borderId="12" xfId="63" applyFont="1" applyBorder="1" applyAlignment="1">
      <alignment horizontal="left" vertical="center" wrapText="1"/>
      <protection/>
    </xf>
    <xf numFmtId="0" fontId="30" fillId="0" borderId="11" xfId="63" applyFont="1" applyBorder="1">
      <alignment/>
      <protection/>
    </xf>
    <xf numFmtId="0" fontId="30" fillId="0" borderId="11" xfId="63" applyFont="1" applyFill="1" applyBorder="1" applyAlignment="1">
      <alignment horizontal="center"/>
      <protection/>
    </xf>
    <xf numFmtId="0" fontId="31" fillId="0" borderId="11" xfId="63" applyFont="1" applyFill="1" applyBorder="1" applyAlignment="1">
      <alignment horizontal="center" vertical="center" wrapText="1"/>
      <protection/>
    </xf>
    <xf numFmtId="0" fontId="32" fillId="0" borderId="12" xfId="63" applyFont="1" applyBorder="1" applyAlignment="1">
      <alignment horizontal="left" vertical="center" wrapText="1"/>
      <protection/>
    </xf>
    <xf numFmtId="0" fontId="30" fillId="0" borderId="0" xfId="63" applyFont="1">
      <alignment/>
      <protection/>
    </xf>
    <xf numFmtId="0" fontId="27" fillId="0" borderId="11" xfId="63" applyFont="1" applyFill="1" applyBorder="1" applyAlignment="1">
      <alignment horizontal="center" vertical="center" wrapText="1"/>
      <protection/>
    </xf>
    <xf numFmtId="0" fontId="13" fillId="0" borderId="13" xfId="63" applyFont="1" applyBorder="1">
      <alignment/>
      <protection/>
    </xf>
    <xf numFmtId="0" fontId="27" fillId="0" borderId="11" xfId="63" applyFont="1" applyBorder="1" applyAlignment="1">
      <alignment horizontal="center"/>
      <protection/>
    </xf>
    <xf numFmtId="0" fontId="13" fillId="0" borderId="0" xfId="63" applyFont="1" applyAlignment="1">
      <alignment horizontal="left"/>
      <protection/>
    </xf>
    <xf numFmtId="0" fontId="27" fillId="0" borderId="11" xfId="63" applyFont="1" applyBorder="1" applyAlignment="1">
      <alignment horizontal="left" vertical="center" wrapText="1"/>
      <protection/>
    </xf>
    <xf numFmtId="0" fontId="27" fillId="0" borderId="11" xfId="63" applyFont="1" applyFill="1" applyBorder="1" applyAlignment="1">
      <alignment horizontal="center"/>
      <protection/>
    </xf>
    <xf numFmtId="0" fontId="13" fillId="0" borderId="0" xfId="63" applyFont="1" applyBorder="1">
      <alignment/>
      <protection/>
    </xf>
    <xf numFmtId="0" fontId="34" fillId="0" borderId="0" xfId="63" applyFont="1" applyBorder="1">
      <alignment/>
      <protection/>
    </xf>
    <xf numFmtId="0" fontId="34" fillId="0" borderId="0" xfId="63" applyFont="1" applyFill="1" applyBorder="1" applyAlignment="1">
      <alignment/>
      <protection/>
    </xf>
    <xf numFmtId="177" fontId="34" fillId="0" borderId="0" xfId="63" applyNumberFormat="1" applyFont="1" applyBorder="1">
      <alignment/>
      <protection/>
    </xf>
    <xf numFmtId="0" fontId="27" fillId="0" borderId="0" xfId="63" applyFont="1" applyBorder="1" applyAlignment="1">
      <alignment horizontal="center"/>
      <protection/>
    </xf>
    <xf numFmtId="0" fontId="27" fillId="0" borderId="14" xfId="63" applyFont="1" applyFill="1" applyBorder="1" applyAlignment="1">
      <alignment horizontal="center" vertical="center" wrapText="1"/>
      <protection/>
    </xf>
    <xf numFmtId="0" fontId="27" fillId="0" borderId="0" xfId="63" applyFont="1" applyFill="1" applyBorder="1" applyAlignment="1">
      <alignment horizontal="right"/>
      <protection/>
    </xf>
    <xf numFmtId="0" fontId="34" fillId="0" borderId="0" xfId="63" applyFont="1" applyFill="1" applyBorder="1">
      <alignment/>
      <protection/>
    </xf>
    <xf numFmtId="2" fontId="34" fillId="0" borderId="0" xfId="63" applyNumberFormat="1" applyFont="1" applyFill="1" applyBorder="1">
      <alignment/>
      <protection/>
    </xf>
    <xf numFmtId="173" fontId="34" fillId="0" borderId="0" xfId="63" applyNumberFormat="1" applyFont="1" applyFill="1" applyBorder="1" applyAlignment="1">
      <alignment/>
      <protection/>
    </xf>
    <xf numFmtId="177" fontId="34" fillId="0" borderId="0" xfId="63" applyNumberFormat="1" applyFont="1" applyFill="1" applyBorder="1" applyAlignment="1">
      <alignment/>
      <protection/>
    </xf>
    <xf numFmtId="0" fontId="13" fillId="0" borderId="0" xfId="63" applyFont="1" applyFill="1" applyAlignment="1">
      <alignment horizontal="right"/>
      <protection/>
    </xf>
    <xf numFmtId="0" fontId="28" fillId="0" borderId="0" xfId="63" applyFont="1" applyFill="1" applyBorder="1">
      <alignment/>
      <protection/>
    </xf>
    <xf numFmtId="2" fontId="28" fillId="0" borderId="0" xfId="63" applyNumberFormat="1" applyFont="1" applyFill="1" applyBorder="1">
      <alignment/>
      <protection/>
    </xf>
    <xf numFmtId="0" fontId="28" fillId="0" borderId="0" xfId="63" applyFont="1" applyFill="1" applyBorder="1" applyAlignment="1">
      <alignment horizontal="right"/>
      <protection/>
    </xf>
    <xf numFmtId="2" fontId="28" fillId="0" borderId="0" xfId="63" applyNumberFormat="1" applyFont="1" applyFill="1" applyBorder="1" applyAlignment="1">
      <alignment horizontal="right"/>
      <protection/>
    </xf>
    <xf numFmtId="4" fontId="28" fillId="0" borderId="0" xfId="63" applyNumberFormat="1" applyFont="1" applyFill="1" applyBorder="1">
      <alignment/>
      <protection/>
    </xf>
    <xf numFmtId="0" fontId="13" fillId="0" borderId="0" xfId="63" applyFont="1" applyBorder="1" applyAlignment="1">
      <alignment horizontal="left"/>
      <protection/>
    </xf>
    <xf numFmtId="0" fontId="13" fillId="0" borderId="0" xfId="63" applyFont="1" applyFill="1" applyBorder="1" applyAlignment="1">
      <alignment horizontal="right"/>
      <protection/>
    </xf>
    <xf numFmtId="173" fontId="13" fillId="0" borderId="0" xfId="63" applyNumberFormat="1" applyFont="1" applyFill="1" applyBorder="1" applyAlignment="1">
      <alignment horizontal="right"/>
      <protection/>
    </xf>
    <xf numFmtId="180" fontId="13" fillId="0" borderId="0" xfId="63" applyNumberFormat="1" applyFont="1" applyFill="1" applyBorder="1" applyAlignment="1">
      <alignment horizontal="right"/>
      <protection/>
    </xf>
    <xf numFmtId="180" fontId="13" fillId="0" borderId="0" xfId="63" applyNumberFormat="1" applyFont="1" applyFill="1" applyBorder="1" applyAlignment="1">
      <alignment horizontal="left"/>
      <protection/>
    </xf>
    <xf numFmtId="176" fontId="13" fillId="0" borderId="0" xfId="63" applyNumberFormat="1" applyFont="1" applyFill="1" applyBorder="1">
      <alignment/>
      <protection/>
    </xf>
    <xf numFmtId="173" fontId="27" fillId="0" borderId="15" xfId="63" applyNumberFormat="1" applyFont="1" applyFill="1" applyBorder="1" applyAlignment="1">
      <alignment horizontal="right"/>
      <protection/>
    </xf>
    <xf numFmtId="0" fontId="13" fillId="0" borderId="14" xfId="63" applyFont="1" applyBorder="1">
      <alignment/>
      <protection/>
    </xf>
    <xf numFmtId="0" fontId="27" fillId="0" borderId="14" xfId="63" applyFont="1" applyBorder="1" applyAlignment="1">
      <alignment horizontal="center"/>
      <protection/>
    </xf>
    <xf numFmtId="0" fontId="34" fillId="0" borderId="16" xfId="63" applyFont="1" applyFill="1" applyBorder="1">
      <alignment/>
      <protection/>
    </xf>
    <xf numFmtId="4" fontId="32" fillId="0" borderId="11" xfId="74" applyNumberFormat="1" applyFont="1" applyFill="1" applyBorder="1" applyAlignment="1">
      <alignment horizontal="right" wrapText="1"/>
    </xf>
    <xf numFmtId="4" fontId="28" fillId="0" borderId="11" xfId="74" applyNumberFormat="1" applyFont="1" applyFill="1" applyBorder="1" applyAlignment="1">
      <alignment horizontal="right" wrapText="1"/>
    </xf>
    <xf numFmtId="4" fontId="28" fillId="0" borderId="11" xfId="74" applyNumberFormat="1" applyFont="1" applyFill="1" applyBorder="1" applyAlignment="1">
      <alignment horizontal="right"/>
    </xf>
    <xf numFmtId="4" fontId="28" fillId="0" borderId="11" xfId="74" applyNumberFormat="1" applyFont="1" applyFill="1" applyBorder="1" applyAlignment="1">
      <alignment horizontal="right"/>
    </xf>
    <xf numFmtId="4" fontId="28" fillId="0" borderId="11" xfId="74" applyNumberFormat="1" applyFont="1" applyFill="1" applyBorder="1" applyAlignment="1">
      <alignment horizontal="right" wrapText="1"/>
    </xf>
    <xf numFmtId="4" fontId="28" fillId="0" borderId="14" xfId="74" applyNumberFormat="1" applyFont="1" applyFill="1" applyBorder="1" applyAlignment="1">
      <alignment horizontal="right" wrapText="1"/>
    </xf>
    <xf numFmtId="4" fontId="35" fillId="0" borderId="17" xfId="74" applyNumberFormat="1" applyFont="1" applyFill="1" applyBorder="1" applyAlignment="1">
      <alignment horizontal="right"/>
    </xf>
    <xf numFmtId="4" fontId="32" fillId="0" borderId="11" xfId="74" applyNumberFormat="1" applyFont="1" applyFill="1" applyBorder="1" applyAlignment="1">
      <alignment/>
    </xf>
    <xf numFmtId="4" fontId="28" fillId="0" borderId="11" xfId="74" applyNumberFormat="1" applyFont="1" applyFill="1" applyBorder="1" applyAlignment="1">
      <alignment/>
    </xf>
    <xf numFmtId="4" fontId="33" fillId="0" borderId="11" xfId="74" applyNumberFormat="1" applyFont="1" applyFill="1" applyBorder="1" applyAlignment="1">
      <alignment/>
    </xf>
    <xf numFmtId="4" fontId="28" fillId="0" borderId="14" xfId="74" applyNumberFormat="1" applyFont="1" applyFill="1" applyBorder="1" applyAlignment="1">
      <alignment/>
    </xf>
    <xf numFmtId="0" fontId="27" fillId="0" borderId="14" xfId="63" applyFont="1" applyBorder="1" applyAlignment="1">
      <alignment horizontal="left" vertical="center" wrapText="1"/>
      <protection/>
    </xf>
    <xf numFmtId="0" fontId="35" fillId="0" borderId="17" xfId="63" applyFont="1" applyFill="1" applyBorder="1" applyAlignment="1">
      <alignment horizontal="left" vertical="center" wrapText="1"/>
      <protection/>
    </xf>
    <xf numFmtId="0" fontId="36" fillId="0" borderId="16" xfId="63" applyFont="1" applyFill="1" applyBorder="1" applyAlignment="1">
      <alignment horizontal="center" vertical="center" wrapText="1"/>
      <protection/>
    </xf>
    <xf numFmtId="0" fontId="27" fillId="0" borderId="17" xfId="63" applyFont="1" applyFill="1" applyBorder="1" applyAlignment="1">
      <alignment horizontal="center" vertical="center" wrapText="1"/>
      <protection/>
    </xf>
    <xf numFmtId="0" fontId="27" fillId="0" borderId="18" xfId="63" applyFont="1" applyFill="1" applyBorder="1" applyAlignment="1">
      <alignment horizontal="left" vertical="center" wrapText="1"/>
      <protection/>
    </xf>
    <xf numFmtId="0" fontId="27" fillId="0" borderId="17" xfId="63" applyFont="1" applyFill="1" applyBorder="1" applyAlignment="1" quotePrefix="1">
      <alignment horizontal="center" wrapText="1"/>
      <protection/>
    </xf>
    <xf numFmtId="0" fontId="27" fillId="0" borderId="17" xfId="63" applyFont="1" applyFill="1" applyBorder="1" applyAlignment="1" quotePrefix="1">
      <alignment horizontal="center" vertical="center" wrapText="1"/>
      <protection/>
    </xf>
    <xf numFmtId="0" fontId="27" fillId="0" borderId="19" xfId="63" applyFont="1" applyFill="1" applyBorder="1" applyAlignment="1" quotePrefix="1">
      <alignment horizontal="center" vertical="center" wrapText="1"/>
      <protection/>
    </xf>
    <xf numFmtId="0" fontId="13" fillId="0" borderId="20" xfId="63" applyFont="1" applyFill="1" applyBorder="1" applyAlignment="1">
      <alignment horizontal="center"/>
      <protection/>
    </xf>
    <xf numFmtId="0" fontId="27" fillId="0" borderId="21" xfId="63" applyFont="1" applyFill="1" applyBorder="1" applyAlignment="1">
      <alignment horizontal="center" vertical="center" wrapText="1"/>
      <protection/>
    </xf>
    <xf numFmtId="0" fontId="27" fillId="0" borderId="22" xfId="63" applyFont="1" applyBorder="1" applyAlignment="1">
      <alignment horizontal="left" vertical="center" wrapText="1"/>
      <protection/>
    </xf>
    <xf numFmtId="0" fontId="29" fillId="0" borderId="16" xfId="63" applyFont="1" applyFill="1" applyBorder="1" applyAlignment="1">
      <alignment horizontal="center" vertical="center" wrapText="1"/>
      <protection/>
    </xf>
    <xf numFmtId="0" fontId="27" fillId="0" borderId="17" xfId="63" applyFont="1" applyBorder="1" applyAlignment="1">
      <alignment horizontal="center" vertical="center" wrapText="1"/>
      <protection/>
    </xf>
    <xf numFmtId="0" fontId="27" fillId="0" borderId="18" xfId="63" applyFont="1" applyBorder="1" applyAlignment="1">
      <alignment horizontal="left" vertical="center" wrapText="1"/>
      <protection/>
    </xf>
    <xf numFmtId="0" fontId="28" fillId="0" borderId="17" xfId="63" applyFont="1" applyFill="1" applyBorder="1" applyAlignment="1">
      <alignment horizontal="right" wrapText="1"/>
      <protection/>
    </xf>
    <xf numFmtId="0" fontId="28" fillId="0" borderId="17" xfId="63" applyFont="1" applyFill="1" applyBorder="1" applyAlignment="1">
      <alignment horizontal="center" wrapText="1"/>
      <protection/>
    </xf>
    <xf numFmtId="0" fontId="28" fillId="0" borderId="19" xfId="63" applyFont="1" applyFill="1" applyBorder="1" applyAlignment="1">
      <alignment horizontal="center" wrapText="1"/>
      <protection/>
    </xf>
    <xf numFmtId="2" fontId="27" fillId="0" borderId="11" xfId="63" applyNumberFormat="1" applyFont="1" applyFill="1" applyBorder="1" applyAlignment="1">
      <alignment horizontal="center"/>
      <protection/>
    </xf>
    <xf numFmtId="0" fontId="35" fillId="0" borderId="17" xfId="63" applyFont="1" applyFill="1" applyBorder="1" applyAlignment="1" quotePrefix="1">
      <alignment horizontal="center" wrapText="1"/>
      <protection/>
    </xf>
    <xf numFmtId="0" fontId="13" fillId="0" borderId="0" xfId="63" applyFont="1" applyBorder="1" applyAlignment="1">
      <alignment horizontal="center"/>
      <protection/>
    </xf>
    <xf numFmtId="0" fontId="13" fillId="0" borderId="0" xfId="63" applyFont="1" applyAlignment="1">
      <alignment horizontal="center"/>
      <protection/>
    </xf>
    <xf numFmtId="0" fontId="13" fillId="0" borderId="20" xfId="63" applyFont="1" applyBorder="1" applyAlignment="1">
      <alignment horizontal="center"/>
      <protection/>
    </xf>
    <xf numFmtId="173" fontId="33" fillId="0" borderId="11" xfId="70" applyNumberFormat="1" applyFont="1" applyFill="1" applyBorder="1">
      <alignment/>
      <protection/>
    </xf>
    <xf numFmtId="176" fontId="28" fillId="0" borderId="11" xfId="74" applyNumberFormat="1" applyFont="1" applyFill="1" applyBorder="1" applyAlignment="1">
      <alignment/>
    </xf>
    <xf numFmtId="0" fontId="28" fillId="0" borderId="11" xfId="0" applyFont="1" applyBorder="1" applyAlignment="1">
      <alignment horizontal="right"/>
    </xf>
    <xf numFmtId="177" fontId="33" fillId="0" borderId="11" xfId="70" applyNumberFormat="1" applyFont="1" applyFill="1" applyBorder="1">
      <alignment/>
      <protection/>
    </xf>
    <xf numFmtId="0" fontId="28" fillId="0" borderId="11" xfId="0" applyFont="1" applyFill="1" applyBorder="1" applyAlignment="1">
      <alignment/>
    </xf>
    <xf numFmtId="173" fontId="28" fillId="0" borderId="11" xfId="0" applyNumberFormat="1" applyFont="1" applyFill="1" applyBorder="1" applyAlignment="1">
      <alignment/>
    </xf>
    <xf numFmtId="4" fontId="28" fillId="0" borderId="20" xfId="74" applyNumberFormat="1" applyFont="1" applyFill="1" applyBorder="1" applyAlignment="1">
      <alignment horizontal="right" wrapText="1"/>
    </xf>
    <xf numFmtId="189" fontId="28" fillId="0" borderId="11" xfId="74" applyNumberFormat="1" applyFont="1" applyFill="1" applyBorder="1" applyAlignment="1">
      <alignment/>
    </xf>
    <xf numFmtId="189" fontId="28" fillId="0" borderId="20" xfId="74" applyNumberFormat="1" applyFont="1" applyFill="1" applyBorder="1" applyAlignment="1">
      <alignment/>
    </xf>
    <xf numFmtId="189" fontId="32" fillId="0" borderId="11" xfId="74" applyNumberFormat="1" applyFont="1" applyFill="1" applyBorder="1" applyAlignment="1">
      <alignment/>
    </xf>
    <xf numFmtId="189" fontId="28" fillId="0" borderId="11" xfId="0" applyNumberFormat="1" applyFont="1" applyFill="1" applyBorder="1" applyAlignment="1">
      <alignment/>
    </xf>
    <xf numFmtId="189" fontId="28" fillId="0" borderId="14" xfId="74" applyNumberFormat="1" applyFont="1" applyFill="1" applyBorder="1" applyAlignment="1">
      <alignment/>
    </xf>
    <xf numFmtId="189" fontId="34" fillId="0" borderId="17" xfId="74" applyNumberFormat="1" applyFont="1" applyFill="1" applyBorder="1" applyAlignment="1">
      <alignment/>
    </xf>
    <xf numFmtId="2" fontId="28" fillId="0" borderId="11" xfId="74" applyNumberFormat="1" applyFont="1" applyFill="1" applyBorder="1" applyAlignment="1">
      <alignment/>
    </xf>
    <xf numFmtId="4" fontId="37" fillId="0" borderId="11" xfId="74" applyNumberFormat="1" applyFont="1" applyFill="1" applyBorder="1" applyAlignment="1">
      <alignment/>
    </xf>
    <xf numFmtId="4" fontId="27" fillId="24" borderId="20" xfId="74" applyNumberFormat="1" applyFont="1" applyFill="1" applyBorder="1" applyAlignment="1">
      <alignment horizontal="right" wrapText="1"/>
    </xf>
    <xf numFmtId="4" fontId="32" fillId="24" borderId="11" xfId="74" applyNumberFormat="1" applyFont="1" applyFill="1" applyBorder="1" applyAlignment="1">
      <alignment/>
    </xf>
    <xf numFmtId="4" fontId="28" fillId="24" borderId="11" xfId="74" applyNumberFormat="1" applyFont="1" applyFill="1" applyBorder="1" applyAlignment="1">
      <alignment/>
    </xf>
    <xf numFmtId="4" fontId="27" fillId="24" borderId="11" xfId="74" applyNumberFormat="1" applyFont="1" applyFill="1" applyBorder="1" applyAlignment="1">
      <alignment/>
    </xf>
    <xf numFmtId="0" fontId="27" fillId="0" borderId="11" xfId="63" applyFont="1" applyBorder="1" applyAlignment="1">
      <alignment horizontal="center"/>
      <protection/>
    </xf>
    <xf numFmtId="0" fontId="27" fillId="0" borderId="14" xfId="63" applyFont="1" applyFill="1" applyBorder="1" applyAlignment="1">
      <alignment horizontal="center" vertical="center" wrapText="1"/>
      <protection/>
    </xf>
    <xf numFmtId="0" fontId="27" fillId="0" borderId="21" xfId="63" applyFont="1" applyFill="1" applyBorder="1" applyAlignment="1">
      <alignment horizontal="center" vertical="center" wrapText="1"/>
      <protection/>
    </xf>
    <xf numFmtId="0" fontId="27" fillId="0" borderId="0" xfId="63" applyFont="1" applyBorder="1" applyAlignment="1" quotePrefix="1">
      <alignment horizont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laroux" xfId="33"/>
    <cellStyle name="Comma_laroux" xfId="34"/>
    <cellStyle name="Currency [0]" xfId="35"/>
    <cellStyle name="Currency_laroux" xfId="36"/>
    <cellStyle name="Normal_ASUS" xfId="37"/>
    <cellStyle name="Normal1" xfId="38"/>
    <cellStyle name="Price_Body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ззащитный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Защитный" xfId="57"/>
    <cellStyle name="Итог" xfId="58"/>
    <cellStyle name="Контрольная ячейка" xfId="59"/>
    <cellStyle name="Название" xfId="60"/>
    <cellStyle name="Нейтральный" xfId="61"/>
    <cellStyle name="Обычный 3" xfId="62"/>
    <cellStyle name="Обычный_обороты  по ГУЭП за 2011г.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Стиль 1" xfId="70"/>
    <cellStyle name="Текст предупреждения" xfId="71"/>
    <cellStyle name="Тысячи [0]_3Com" xfId="72"/>
    <cellStyle name="Тысячи_3Com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H42"/>
  <sheetViews>
    <sheetView tabSelected="1" zoomScale="75" zoomScaleNormal="75" zoomScalePageLayoutView="0" workbookViewId="0" topLeftCell="A1">
      <pane xSplit="4" ySplit="4" topLeftCell="E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F32" sqref="F32"/>
    </sheetView>
  </sheetViews>
  <sheetFormatPr defaultColWidth="9.140625" defaultRowHeight="12.75"/>
  <cols>
    <col min="1" max="1" width="0.71875" style="1" customWidth="1"/>
    <col min="2" max="2" width="3.7109375" style="1" customWidth="1"/>
    <col min="3" max="3" width="19.00390625" style="80" customWidth="1"/>
    <col min="4" max="4" width="30.8515625" style="19" customWidth="1"/>
    <col min="5" max="5" width="18.8515625" style="33" customWidth="1"/>
    <col min="6" max="6" width="18.421875" style="3" customWidth="1"/>
    <col min="7" max="7" width="22.57421875" style="3" customWidth="1"/>
    <col min="8" max="8" width="20.57421875" style="3" customWidth="1"/>
    <col min="9" max="16384" width="9.140625" style="1" customWidth="1"/>
  </cols>
  <sheetData>
    <row r="1" spans="2:8" ht="42" customHeight="1">
      <c r="B1" s="2"/>
      <c r="C1" s="104" t="s">
        <v>20</v>
      </c>
      <c r="D1" s="104"/>
      <c r="E1" s="104"/>
      <c r="F1" s="104"/>
      <c r="G1" s="104"/>
      <c r="H1" s="104"/>
    </row>
    <row r="2" spans="2:8" ht="16.5" thickBot="1">
      <c r="B2" s="2"/>
      <c r="C2" s="26"/>
      <c r="D2" s="4"/>
      <c r="E2" s="28"/>
      <c r="F2" s="2"/>
      <c r="G2" s="5"/>
      <c r="H2" s="5"/>
    </row>
    <row r="3" spans="1:8" ht="48" thickBot="1">
      <c r="A3" s="17" t="s">
        <v>1</v>
      </c>
      <c r="B3" s="62" t="s">
        <v>2</v>
      </c>
      <c r="C3" s="63" t="s">
        <v>3</v>
      </c>
      <c r="D3" s="64"/>
      <c r="E3" s="65" t="s">
        <v>24</v>
      </c>
      <c r="F3" s="63" t="s">
        <v>4</v>
      </c>
      <c r="G3" s="66" t="s">
        <v>21</v>
      </c>
      <c r="H3" s="67" t="s">
        <v>5</v>
      </c>
    </row>
    <row r="4" spans="1:8" ht="16.5" thickBot="1">
      <c r="A4" s="17"/>
      <c r="B4" s="71"/>
      <c r="C4" s="72"/>
      <c r="D4" s="73"/>
      <c r="E4" s="74" t="s">
        <v>7</v>
      </c>
      <c r="F4" s="75" t="s">
        <v>23</v>
      </c>
      <c r="G4" s="75" t="s">
        <v>6</v>
      </c>
      <c r="H4" s="76" t="s">
        <v>6</v>
      </c>
    </row>
    <row r="5" spans="1:8" ht="26.25" customHeight="1">
      <c r="A5" s="6"/>
      <c r="B5" s="68">
        <v>1</v>
      </c>
      <c r="C5" s="69" t="s">
        <v>8</v>
      </c>
      <c r="D5" s="70" t="s">
        <v>0</v>
      </c>
      <c r="E5" s="88">
        <v>120159.928</v>
      </c>
      <c r="F5" s="90">
        <v>0.95358</v>
      </c>
      <c r="G5" s="88">
        <f>E5*F5</f>
        <v>114582.10414224</v>
      </c>
      <c r="H5" s="97">
        <f>G5*1.18</f>
        <v>135206.88288784318</v>
      </c>
    </row>
    <row r="6" spans="1:8" s="15" customFormat="1" ht="2.25" customHeight="1">
      <c r="A6" s="11"/>
      <c r="B6" s="12"/>
      <c r="C6" s="13"/>
      <c r="D6" s="14"/>
      <c r="E6" s="49"/>
      <c r="F6" s="91"/>
      <c r="G6" s="56"/>
      <c r="H6" s="98"/>
    </row>
    <row r="7" spans="1:8" ht="24" customHeight="1">
      <c r="A7" s="6"/>
      <c r="B7" s="7">
        <v>2</v>
      </c>
      <c r="C7" s="27" t="s">
        <v>9</v>
      </c>
      <c r="D7" s="8" t="s">
        <v>0</v>
      </c>
      <c r="E7" s="53">
        <v>85143.372</v>
      </c>
      <c r="F7" s="89">
        <v>1.05095</v>
      </c>
      <c r="G7" s="88">
        <f>E7*F7</f>
        <v>89481.42680340001</v>
      </c>
      <c r="H7" s="97">
        <f>G7*1.18</f>
        <v>105588.08362801201</v>
      </c>
    </row>
    <row r="8" spans="1:8" ht="3" customHeight="1">
      <c r="A8" s="6"/>
      <c r="B8" s="7"/>
      <c r="C8" s="16"/>
      <c r="D8" s="10"/>
      <c r="E8" s="50"/>
      <c r="F8" s="89"/>
      <c r="G8" s="57"/>
      <c r="H8" s="99"/>
    </row>
    <row r="9" spans="1:8" s="3" customFormat="1" ht="32.25" customHeight="1">
      <c r="A9" s="7"/>
      <c r="B9" s="7">
        <v>3</v>
      </c>
      <c r="C9" s="102" t="s">
        <v>10</v>
      </c>
      <c r="D9" s="8" t="s">
        <v>0</v>
      </c>
      <c r="E9" s="53">
        <v>100777.905</v>
      </c>
      <c r="F9" s="89">
        <v>1.01862</v>
      </c>
      <c r="G9" s="57">
        <f>E9*F9</f>
        <v>102654.3895911</v>
      </c>
      <c r="H9" s="97">
        <f>G9*1.18</f>
        <v>121132.17971749799</v>
      </c>
    </row>
    <row r="10" spans="1:8" ht="1.5" customHeight="1">
      <c r="A10" s="6"/>
      <c r="B10" s="7"/>
      <c r="C10" s="103"/>
      <c r="D10" s="10"/>
      <c r="E10" s="50"/>
      <c r="F10" s="89"/>
      <c r="G10" s="57"/>
      <c r="H10" s="99"/>
    </row>
    <row r="11" spans="1:8" ht="30.75" customHeight="1">
      <c r="A11" s="6"/>
      <c r="B11" s="68"/>
      <c r="C11" s="16" t="s">
        <v>11</v>
      </c>
      <c r="D11" s="8" t="s">
        <v>0</v>
      </c>
      <c r="E11" s="58">
        <v>33261.272</v>
      </c>
      <c r="F11" s="89">
        <v>1.02052</v>
      </c>
      <c r="G11" s="88">
        <f>E11*F11</f>
        <v>33943.79330144</v>
      </c>
      <c r="H11" s="97">
        <f>G11*1.18</f>
        <v>40053.67609569919</v>
      </c>
    </row>
    <row r="12" spans="1:8" ht="2.25" customHeight="1">
      <c r="A12" s="6"/>
      <c r="B12" s="7"/>
      <c r="C12" s="16"/>
      <c r="D12" s="10"/>
      <c r="E12" s="50"/>
      <c r="F12" s="89"/>
      <c r="G12" s="57"/>
      <c r="H12" s="99"/>
    </row>
    <row r="13" spans="1:8" ht="28.5" customHeight="1">
      <c r="A13" s="6"/>
      <c r="B13" s="6">
        <v>5</v>
      </c>
      <c r="C13" s="16" t="s">
        <v>12</v>
      </c>
      <c r="D13" s="8" t="s">
        <v>0</v>
      </c>
      <c r="E13" s="82">
        <v>30843.134</v>
      </c>
      <c r="F13" s="92">
        <v>0.96468</v>
      </c>
      <c r="G13" s="83">
        <f>E13*F13</f>
        <v>29753.754507119997</v>
      </c>
      <c r="H13" s="97">
        <f>G13*1.18</f>
        <v>35109.430318401595</v>
      </c>
    </row>
    <row r="14" spans="1:8" ht="3.75" customHeight="1">
      <c r="A14" s="6"/>
      <c r="B14" s="6"/>
      <c r="C14" s="16"/>
      <c r="D14" s="10"/>
      <c r="E14" s="51"/>
      <c r="F14" s="89"/>
      <c r="G14" s="57"/>
      <c r="H14" s="99"/>
    </row>
    <row r="15" spans="1:8" ht="25.5" customHeight="1">
      <c r="A15" s="6"/>
      <c r="B15" s="6">
        <v>6</v>
      </c>
      <c r="C15" s="18" t="s">
        <v>13</v>
      </c>
      <c r="D15" s="8" t="s">
        <v>0</v>
      </c>
      <c r="E15" s="84">
        <v>5023.909</v>
      </c>
      <c r="F15" s="92">
        <v>0.97262</v>
      </c>
      <c r="G15" s="83">
        <f>E15*F15</f>
        <v>4886.35437158</v>
      </c>
      <c r="H15" s="100">
        <f>G15*1.18</f>
        <v>5765.898158464399</v>
      </c>
    </row>
    <row r="16" spans="1:8" ht="1.5" customHeight="1">
      <c r="A16" s="6"/>
      <c r="B16" s="6"/>
      <c r="C16" s="18"/>
      <c r="D16" s="9"/>
      <c r="E16" s="51"/>
      <c r="F16" s="89"/>
      <c r="G16" s="57"/>
      <c r="H16" s="99"/>
    </row>
    <row r="17" spans="1:8" ht="25.5" customHeight="1">
      <c r="A17" s="6"/>
      <c r="B17" s="6">
        <v>7</v>
      </c>
      <c r="C17" s="21" t="s">
        <v>14</v>
      </c>
      <c r="D17" s="20" t="s">
        <v>0</v>
      </c>
      <c r="E17" s="85">
        <v>6683.283</v>
      </c>
      <c r="F17" s="92">
        <v>1.05857</v>
      </c>
      <c r="G17" s="83">
        <f>E17*F17</f>
        <v>7074.7228853100005</v>
      </c>
      <c r="H17" s="100">
        <f>G17*1.18</f>
        <v>8348.1730046658</v>
      </c>
    </row>
    <row r="18" spans="1:8" ht="3" customHeight="1">
      <c r="A18" s="6"/>
      <c r="B18" s="6"/>
      <c r="C18" s="21"/>
      <c r="D18" s="9"/>
      <c r="E18" s="52"/>
      <c r="F18" s="89"/>
      <c r="G18" s="57"/>
      <c r="H18" s="99"/>
    </row>
    <row r="19" spans="1:8" ht="21.75" customHeight="1">
      <c r="A19" s="6"/>
      <c r="B19" s="81"/>
      <c r="C19" s="77" t="s">
        <v>15</v>
      </c>
      <c r="D19" s="20" t="s">
        <v>0</v>
      </c>
      <c r="E19" s="96">
        <v>9273.62</v>
      </c>
      <c r="F19" s="89">
        <v>0.78894</v>
      </c>
      <c r="G19" s="57">
        <f>E19*F19</f>
        <v>7316.3297628</v>
      </c>
      <c r="H19" s="100">
        <f>G19*1.18</f>
        <v>8633.269120104</v>
      </c>
    </row>
    <row r="20" spans="1:8" ht="3" customHeight="1">
      <c r="A20" s="6"/>
      <c r="B20" s="6"/>
      <c r="C20" s="21"/>
      <c r="D20" s="9"/>
      <c r="E20" s="52"/>
      <c r="F20" s="89"/>
      <c r="G20" s="57"/>
      <c r="H20" s="99"/>
    </row>
    <row r="21" spans="1:8" ht="23.25" customHeight="1">
      <c r="A21" s="6"/>
      <c r="B21" s="6">
        <v>9</v>
      </c>
      <c r="C21" s="101" t="s">
        <v>16</v>
      </c>
      <c r="D21" s="20" t="s">
        <v>0</v>
      </c>
      <c r="E21" s="86">
        <v>59265.823</v>
      </c>
      <c r="F21" s="92">
        <v>0.85435</v>
      </c>
      <c r="G21" s="83">
        <f>E21*F21</f>
        <v>50633.75588005</v>
      </c>
      <c r="H21" s="100">
        <f>G21*1.18</f>
        <v>59747.83193845899</v>
      </c>
    </row>
    <row r="22" spans="1:8" ht="27.75" customHeight="1" hidden="1">
      <c r="A22" s="6"/>
      <c r="B22" s="6"/>
      <c r="C22" s="101"/>
      <c r="D22" s="20"/>
      <c r="E22" s="57">
        <v>39307.269</v>
      </c>
      <c r="F22" s="89">
        <v>0.787184</v>
      </c>
      <c r="G22" s="57">
        <f>E22*F22</f>
        <v>30942.053240496</v>
      </c>
      <c r="H22" s="99">
        <f>G22*1.18</f>
        <v>36511.62282378528</v>
      </c>
    </row>
    <row r="23" spans="1:8" ht="21" customHeight="1" hidden="1">
      <c r="A23" s="6"/>
      <c r="B23" s="6"/>
      <c r="C23" s="101"/>
      <c r="D23" s="20"/>
      <c r="E23" s="57"/>
      <c r="F23" s="89"/>
      <c r="G23" s="57">
        <f>E23*F23</f>
        <v>0</v>
      </c>
      <c r="H23" s="99">
        <f>G23*1.18</f>
        <v>0</v>
      </c>
    </row>
    <row r="24" spans="1:8" ht="3" customHeight="1">
      <c r="A24" s="6"/>
      <c r="B24" s="6"/>
      <c r="C24" s="18"/>
      <c r="D24" s="20"/>
      <c r="E24" s="51"/>
      <c r="F24" s="89"/>
      <c r="G24" s="57"/>
      <c r="H24" s="99"/>
    </row>
    <row r="25" spans="1:8" ht="24" customHeight="1">
      <c r="A25" s="6"/>
      <c r="B25" s="6">
        <v>10</v>
      </c>
      <c r="C25" s="18" t="s">
        <v>17</v>
      </c>
      <c r="D25" s="20" t="s">
        <v>0</v>
      </c>
      <c r="E25" s="57">
        <v>46351.402</v>
      </c>
      <c r="F25" s="89">
        <v>0.97783</v>
      </c>
      <c r="G25" s="57">
        <f>E25*F25</f>
        <v>45323.79141766</v>
      </c>
      <c r="H25" s="100">
        <f>G25*1.18</f>
        <v>53482.0738728388</v>
      </c>
    </row>
    <row r="26" spans="1:8" ht="3" customHeight="1">
      <c r="A26" s="6"/>
      <c r="B26" s="6"/>
      <c r="C26" s="18"/>
      <c r="D26" s="20"/>
      <c r="E26" s="53"/>
      <c r="F26" s="89"/>
      <c r="G26" s="57"/>
      <c r="H26" s="99"/>
    </row>
    <row r="27" spans="1:8" ht="24.75" customHeight="1">
      <c r="A27" s="6"/>
      <c r="B27" s="6">
        <v>11</v>
      </c>
      <c r="C27" s="18" t="s">
        <v>18</v>
      </c>
      <c r="D27" s="20" t="s">
        <v>0</v>
      </c>
      <c r="E27" s="57">
        <v>64897.812</v>
      </c>
      <c r="F27" s="89">
        <v>0.99011</v>
      </c>
      <c r="G27" s="57">
        <f>E27*F27</f>
        <v>64255.97263932</v>
      </c>
      <c r="H27" s="100">
        <f>G27*1.18</f>
        <v>75822.0477143976</v>
      </c>
    </row>
    <row r="28" spans="1:8" ht="1.5" customHeight="1">
      <c r="A28" s="6"/>
      <c r="B28" s="6"/>
      <c r="C28" s="18"/>
      <c r="D28" s="20"/>
      <c r="E28" s="53"/>
      <c r="F28" s="89"/>
      <c r="G28" s="57"/>
      <c r="H28" s="99"/>
    </row>
    <row r="29" spans="1:8" ht="21" customHeight="1">
      <c r="A29" s="6"/>
      <c r="B29" s="6">
        <v>12</v>
      </c>
      <c r="C29" s="18" t="s">
        <v>19</v>
      </c>
      <c r="D29" s="20" t="s">
        <v>0</v>
      </c>
      <c r="E29" s="87">
        <v>96124.871</v>
      </c>
      <c r="F29" s="92">
        <v>1.02818</v>
      </c>
      <c r="G29" s="95">
        <f>E29*F29</f>
        <v>98833.66986478001</v>
      </c>
      <c r="H29" s="100">
        <f>G29*1.18</f>
        <v>116623.7304404404</v>
      </c>
    </row>
    <row r="30" spans="1:8" ht="3" customHeight="1" thickBot="1">
      <c r="A30" s="6"/>
      <c r="B30" s="46"/>
      <c r="C30" s="47"/>
      <c r="D30" s="60"/>
      <c r="E30" s="54"/>
      <c r="F30" s="93"/>
      <c r="G30" s="59"/>
      <c r="H30" s="59"/>
    </row>
    <row r="31" spans="1:8" s="3" customFormat="1" ht="56.25" customHeight="1" thickBot="1">
      <c r="A31" s="45" t="e">
        <f>#REF!+A7+A9+#REF!+A13+A15+A17+#REF!+A21+A25+A27+A29</f>
        <v>#REF!</v>
      </c>
      <c r="B31" s="48"/>
      <c r="C31" s="78" t="s">
        <v>22</v>
      </c>
      <c r="D31" s="61" t="s">
        <v>0</v>
      </c>
      <c r="E31" s="55">
        <f>E5+E7+E9+E13+E15+E17+E21+E25+E27+E29+E11+E19</f>
        <v>657806.3309999999</v>
      </c>
      <c r="F31" s="94">
        <f>G31/E31</f>
        <v>0.986217423873958</v>
      </c>
      <c r="G31" s="55">
        <f>G5+G7+G9+G13+G15+G17+G21+G25+G27+G29+G11+G19</f>
        <v>648740.0651668</v>
      </c>
      <c r="H31" s="55">
        <f>H5+H7+H9+H13+H15+H17+H21+H25+H27+H29+H11+H19</f>
        <v>765513.276896824</v>
      </c>
    </row>
    <row r="32" spans="3:8" s="22" customFormat="1" ht="30" customHeight="1">
      <c r="C32" s="79"/>
      <c r="D32" s="23"/>
      <c r="E32" s="24"/>
      <c r="F32" s="29"/>
      <c r="G32" s="30"/>
      <c r="H32" s="2"/>
    </row>
    <row r="33" spans="3:8" s="22" customFormat="1" ht="18">
      <c r="C33" s="79"/>
      <c r="D33" s="23"/>
      <c r="E33" s="31"/>
      <c r="F33" s="34"/>
      <c r="G33" s="35"/>
      <c r="H33" s="34"/>
    </row>
    <row r="34" spans="3:8" s="22" customFormat="1" ht="18">
      <c r="C34" s="79"/>
      <c r="D34" s="23"/>
      <c r="E34" s="24"/>
      <c r="F34" s="36"/>
      <c r="G34" s="35"/>
      <c r="H34" s="35"/>
    </row>
    <row r="35" spans="3:8" s="22" customFormat="1" ht="18">
      <c r="C35" s="79"/>
      <c r="D35" s="25"/>
      <c r="E35" s="32"/>
      <c r="F35" s="37"/>
      <c r="G35" s="38"/>
      <c r="H35" s="34"/>
    </row>
    <row r="36" spans="3:8" s="22" customFormat="1" ht="15">
      <c r="C36" s="79"/>
      <c r="D36" s="39"/>
      <c r="E36" s="40"/>
      <c r="F36" s="34"/>
      <c r="G36" s="34"/>
      <c r="H36" s="34"/>
    </row>
    <row r="37" spans="3:8" s="22" customFormat="1" ht="15">
      <c r="C37" s="79"/>
      <c r="D37" s="39"/>
      <c r="E37" s="40"/>
      <c r="F37" s="34"/>
      <c r="G37" s="35"/>
      <c r="H37" s="35"/>
    </row>
    <row r="38" spans="3:8" s="22" customFormat="1" ht="21" customHeight="1">
      <c r="C38" s="79"/>
      <c r="D38" s="39"/>
      <c r="E38" s="41"/>
      <c r="F38" s="2"/>
      <c r="G38" s="42"/>
      <c r="H38" s="43"/>
    </row>
    <row r="39" spans="3:8" s="22" customFormat="1" ht="409.5">
      <c r="C39" s="79"/>
      <c r="D39" s="39"/>
      <c r="E39" s="40"/>
      <c r="F39" s="2"/>
      <c r="G39" s="2"/>
      <c r="H39" s="2"/>
    </row>
    <row r="40" spans="3:8" s="22" customFormat="1" ht="409.5">
      <c r="C40" s="79"/>
      <c r="D40" s="39"/>
      <c r="E40" s="40"/>
      <c r="F40" s="2"/>
      <c r="G40" s="44"/>
      <c r="H40" s="2"/>
    </row>
    <row r="41" spans="3:8" s="22" customFormat="1" ht="409.5">
      <c r="C41" s="79"/>
      <c r="D41" s="39"/>
      <c r="E41" s="40"/>
      <c r="F41" s="2"/>
      <c r="G41" s="2"/>
      <c r="H41" s="2"/>
    </row>
    <row r="42" spans="3:8" s="22" customFormat="1" ht="409.5">
      <c r="C42" s="79"/>
      <c r="D42" s="39"/>
      <c r="E42" s="40"/>
      <c r="F42" s="2"/>
      <c r="G42" s="2"/>
      <c r="H42" s="2"/>
    </row>
  </sheetData>
  <sheetProtection/>
  <mergeCells count="3">
    <mergeCell ref="C1:H1"/>
    <mergeCell ref="C9:C10"/>
    <mergeCell ref="C21:C23"/>
  </mergeCells>
  <printOptions/>
  <pageMargins left="0.35433070866141736" right="0.2362204724409449" top="0.3937007874015748" bottom="0.3937007874015748" header="0.5118110236220472" footer="0.5118110236220472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Черненко Сергей Иванович</dc:creator>
  <cp:keywords/>
  <dc:description/>
  <cp:lastModifiedBy>Масленников Андрей Николаевич</cp:lastModifiedBy>
  <cp:lastPrinted>2012-02-22T07:32:59Z</cp:lastPrinted>
  <dcterms:created xsi:type="dcterms:W3CDTF">2012-02-21T09:33:59Z</dcterms:created>
  <dcterms:modified xsi:type="dcterms:W3CDTF">2014-04-22T04:48:13Z</dcterms:modified>
  <cp:category/>
  <cp:version/>
  <cp:contentType/>
  <cp:contentStatus/>
</cp:coreProperties>
</file>