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40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Лист1!$A$6:$L$6</definedName>
    <definedName name="_xlnm.Print_Area" localSheetId="0">Лист1!$A$1:$L$83</definedName>
  </definedNames>
  <calcPr calcId="145621" refMode="R1C1"/>
</workbook>
</file>

<file path=xl/calcChain.xml><?xml version="1.0" encoding="utf-8"?>
<calcChain xmlns="http://schemas.openxmlformats.org/spreadsheetml/2006/main">
  <c r="G80" i="1" l="1"/>
  <c r="G79" i="1"/>
  <c r="F78" i="1"/>
  <c r="A15" i="1" l="1"/>
  <c r="B15" i="1"/>
  <c r="C15" i="1"/>
  <c r="D15" i="1"/>
  <c r="E15" i="1"/>
  <c r="I15" i="1"/>
  <c r="A16" i="1"/>
  <c r="B16" i="1"/>
  <c r="C16" i="1"/>
  <c r="D16" i="1"/>
  <c r="E16" i="1"/>
  <c r="I16" i="1"/>
  <c r="A17" i="1"/>
  <c r="B17" i="1"/>
  <c r="C17" i="1"/>
  <c r="D17" i="1"/>
  <c r="E17" i="1"/>
  <c r="I17" i="1"/>
  <c r="A18" i="1"/>
  <c r="B18" i="1"/>
  <c r="C18" i="1"/>
  <c r="D18" i="1"/>
  <c r="E18" i="1"/>
  <c r="I18" i="1"/>
  <c r="A19" i="1"/>
  <c r="B19" i="1"/>
  <c r="C19" i="1"/>
  <c r="D19" i="1"/>
  <c r="E19" i="1"/>
  <c r="I19" i="1"/>
  <c r="A21" i="1"/>
  <c r="B21" i="1"/>
  <c r="C21" i="1"/>
  <c r="D21" i="1"/>
  <c r="E21" i="1"/>
  <c r="I21" i="1"/>
  <c r="A22" i="1"/>
  <c r="B22" i="1"/>
  <c r="C22" i="1"/>
  <c r="D22" i="1"/>
  <c r="E22" i="1"/>
  <c r="I22" i="1"/>
  <c r="A23" i="1"/>
  <c r="B23" i="1"/>
  <c r="C23" i="1"/>
  <c r="D23" i="1"/>
  <c r="E23" i="1"/>
  <c r="I23" i="1"/>
</calcChain>
</file>

<file path=xl/sharedStrings.xml><?xml version="1.0" encoding="utf-8"?>
<sst xmlns="http://schemas.openxmlformats.org/spreadsheetml/2006/main" count="340" uniqueCount="180">
  <si>
    <t>Филиал</t>
  </si>
  <si>
    <t>Вид работ (Т-текущий, К-капитальный)</t>
  </si>
  <si>
    <t>Населенный пункт</t>
  </si>
  <si>
    <t>Наименование объекта</t>
  </si>
  <si>
    <t>Инв. номер</t>
  </si>
  <si>
    <t xml:space="preserve">Физический объем ЛЭП/ТП (км/шт) </t>
  </si>
  <si>
    <t>ВЛ-110 кВ</t>
  </si>
  <si>
    <t>ВЛ-35 кВ</t>
  </si>
  <si>
    <t>ВЛ-10 (6) кВ</t>
  </si>
  <si>
    <t>ВЛ-0,4 кВ</t>
  </si>
  <si>
    <t>КЛ-10-(6) кВ</t>
  </si>
  <si>
    <t>КЛ-0,4 кВ</t>
  </si>
  <si>
    <t>ТП-6-10/0,4 кВ</t>
  </si>
  <si>
    <t>К</t>
  </si>
  <si>
    <t>ТЭС</t>
  </si>
  <si>
    <t>г. Тайшет</t>
  </si>
  <si>
    <t>г. Бирюсинск</t>
  </si>
  <si>
    <t>112977</t>
  </si>
  <si>
    <t>ВЛ-6 кВ.  Ф. 10 ул. Калинина Бирюсинск.</t>
  </si>
  <si>
    <t>ВЛ-0,4 кВ. Ф. Береговая-Набережная ТП-3</t>
  </si>
  <si>
    <t>1110181</t>
  </si>
  <si>
    <t>Замена кровли трансформаторной подстанции ТП-19.</t>
  </si>
  <si>
    <t>510140</t>
  </si>
  <si>
    <t>УКЭС</t>
  </si>
  <si>
    <t>г. Усть-Кут</t>
  </si>
  <si>
    <t>ВЛ-10кВ ф.222 отпайка на ТП-15Л</t>
  </si>
  <si>
    <t>0,25/5</t>
  </si>
  <si>
    <t>ВЛ-35кВ ф.Нефтебаза</t>
  </si>
  <si>
    <t>0,12/1</t>
  </si>
  <si>
    <t>ВЛ-0,4кВ ф.Гастелло ТП-275</t>
  </si>
  <si>
    <t>0,5/13</t>
  </si>
  <si>
    <t>ВЛ-0,4кВ ф.Совхозная ТП-84</t>
  </si>
  <si>
    <t>0,06/-</t>
  </si>
  <si>
    <t>ВЛ-10кВ ф.403 отпайка на ТП-84</t>
  </si>
  <si>
    <t>0,5/12</t>
  </si>
  <si>
    <t>НЭС</t>
  </si>
  <si>
    <t>ТиК</t>
  </si>
  <si>
    <t>г. Алзамай</t>
  </si>
  <si>
    <t>ВЛ-0,4 кВ  ул. Первомайская, Бурмакина</t>
  </si>
  <si>
    <t>КЭС</t>
  </si>
  <si>
    <t>г.Киренск</t>
  </si>
  <si>
    <t>ВЛ-0,4кВ от ТП-17 ф. №4 "ул.Портовая, Цветочная, Полевая, Твардовского"</t>
  </si>
  <si>
    <t>000002138</t>
  </si>
  <si>
    <t xml:space="preserve"> п. Алексеевск</t>
  </si>
  <si>
    <t>ВЛ-6кВ ф."Посёлок",  (замена траверс)</t>
  </si>
  <si>
    <t>Ч00511044</t>
  </si>
  <si>
    <t>г. Киренск</t>
  </si>
  <si>
    <t>ВЛ-10кВ ф. Киренск-2 (замена траверс)</t>
  </si>
  <si>
    <t>000002124, 000002125</t>
  </si>
  <si>
    <t>г.Киренск м-н Авиаторов, м-н Мельничный м-н Гарь,  п. Алексеевск, с. Кривая Лука</t>
  </si>
  <si>
    <t>ВЛ-10/0,4кВ (замена опор и пасынкование 231шт)</t>
  </si>
  <si>
    <t>000002125, 000002128</t>
  </si>
  <si>
    <t>с.Кривая Лука</t>
  </si>
  <si>
    <t>ВЛ-10кВ ф. Кривая Лука (замена траверс)</t>
  </si>
  <si>
    <t>Ч00511043</t>
  </si>
  <si>
    <t>АЭС</t>
  </si>
  <si>
    <t>п. Мегет</t>
  </si>
  <si>
    <t>ВЛ-0,4 кВ КТПН-702п ф.3, ул. Полевая, ул. Нагорная</t>
  </si>
  <si>
    <t>с. Одинск</t>
  </si>
  <si>
    <t>ВЛ-0, 4кВ, КТПН-5 ф.1, ул. Молодежная</t>
  </si>
  <si>
    <t>п. Тальяны.</t>
  </si>
  <si>
    <t>ВЛ-0,4 кВ СТП-903п ф.2, ул. Лесная, пер. Молодежный, ул. 60 лет Октября</t>
  </si>
  <si>
    <t>1110156</t>
  </si>
  <si>
    <t>г. Усолье-Сибирское</t>
  </si>
  <si>
    <t>ВЛИ-0,4 кВ ул. Гастелло от ТП-11</t>
  </si>
  <si>
    <t>У1110037</t>
  </si>
  <si>
    <t>ВЛИ-0,4 кВ ул. Войкова от ТП-4</t>
  </si>
  <si>
    <t>У1110007</t>
  </si>
  <si>
    <t>ВЛИ-0,4 кВ ул. Толбухина от ТП-21</t>
  </si>
  <si>
    <t>У1110043</t>
  </si>
  <si>
    <t>ВЛИ-0,4 кВ ул. Цимлянская от ТП-6</t>
  </si>
  <si>
    <t>У1110104</t>
  </si>
  <si>
    <t>ВЛ-0,4 кВ Ф.1 ул. Жуковского от ТП-74</t>
  </si>
  <si>
    <t>У1110119</t>
  </si>
  <si>
    <t>ВЛИ-0,4 кВ ул. Горького от ТП-140</t>
  </si>
  <si>
    <t>У1110065</t>
  </si>
  <si>
    <t>п.Тайтурка Усольского района</t>
  </si>
  <si>
    <t xml:space="preserve">ВЛ-10 кВ  от ПС Тайтурка </t>
  </si>
  <si>
    <t>У11120012</t>
  </si>
  <si>
    <t>ВЛИ-0,4 кВ Ф.3 ул.Пионерская от ТП-140</t>
  </si>
  <si>
    <t>Ч00520253</t>
  </si>
  <si>
    <t>ВЛ-10 кВ  от ПС Тайтурка</t>
  </si>
  <si>
    <t>п. Б. Елань Усольского района</t>
  </si>
  <si>
    <t>ВЛ-0,4 кВ Ф.2 ул. Зелёная от ТП-844</t>
  </si>
  <si>
    <t>У1110215</t>
  </si>
  <si>
    <t>п. Раздолье Усольского района</t>
  </si>
  <si>
    <t>ВЛ-0,4 кВ Ф.3 ул. Советская от ТП-512</t>
  </si>
  <si>
    <t>У1110207</t>
  </si>
  <si>
    <t xml:space="preserve">ВЛ-0,4 кВ Ф.1 ул. Мичурина от ТП-76 </t>
  </si>
  <si>
    <t>У1110123</t>
  </si>
  <si>
    <t>г. Ангарск</t>
  </si>
  <si>
    <t>Ремонт трансформаторов
ТМХ по филиалам ОГУЭП "Облкоммунэнерго"</t>
  </si>
  <si>
    <t>СЭС</t>
  </si>
  <si>
    <t>п. Залари</t>
  </si>
  <si>
    <t>ВЛ-0,4 кВ «Комсомольская» от ТП-38</t>
  </si>
  <si>
    <t>З0000596</t>
  </si>
  <si>
    <t>ВЛ-0,4 кВ «Будённого» от ТП-20</t>
  </si>
  <si>
    <t>п. Новонукутский</t>
  </si>
  <si>
    <t>ВЛ-0,4 кВ «Российская» от ТП-26</t>
  </si>
  <si>
    <t>З0000521</t>
  </si>
  <si>
    <t>п. Балаганск</t>
  </si>
  <si>
    <t>ВЛ-10 кВ «Балаганск - Поселок»</t>
  </si>
  <si>
    <t>З0000486</t>
  </si>
  <si>
    <t>ВЛ-0,4 кВ «Западная» от ТП-13</t>
  </si>
  <si>
    <t>ВЛ-0,4 кВ «Байкальская» от ТП-26</t>
  </si>
  <si>
    <t>ВЛ-0,4 кВ «Полевая» от ТП-13</t>
  </si>
  <si>
    <t>уч. Верхнеокинский</t>
  </si>
  <si>
    <t>ВЛ-0,4 кВ «Школьная» от ТП-3</t>
  </si>
  <si>
    <t>с. Троицк</t>
  </si>
  <si>
    <t>ВЛ-0,4 кВ от ТП-1, ТП-2</t>
  </si>
  <si>
    <t>З0000305</t>
  </si>
  <si>
    <t>г. Саянск</t>
  </si>
  <si>
    <t>ВЛИ-0,4 кВ «Коттеджи» от ТП-65</t>
  </si>
  <si>
    <t>Ч00511203</t>
  </si>
  <si>
    <t>Т</t>
  </si>
  <si>
    <t>КЛ-10 кВ «ПС Стройбаза - ТП-37»</t>
  </si>
  <si>
    <t>30129-30</t>
  </si>
  <si>
    <t>КЛ-10 кВ «ПС Ока - РП-4»</t>
  </si>
  <si>
    <t>30005-06</t>
  </si>
  <si>
    <t>КЛ-10 кВ «ПС Ока - РП-3»</t>
  </si>
  <si>
    <t>30003-04</t>
  </si>
  <si>
    <t>КЛ-0,4 кВ «Строителей, 14, Д6 -Д7»</t>
  </si>
  <si>
    <t>31280-93</t>
  </si>
  <si>
    <t>г. Зима</t>
  </si>
  <si>
    <t>КЛ-10 кВ «ТП-5п - ТП-59»</t>
  </si>
  <si>
    <t>З0000380</t>
  </si>
  <si>
    <t>КЛ-0,4 кВ «Ангарский, 1» от ТП-65</t>
  </si>
  <si>
    <t>З0000440</t>
  </si>
  <si>
    <t>ЧЭС</t>
  </si>
  <si>
    <t>г.Свирск</t>
  </si>
  <si>
    <t xml:space="preserve">ВЛ-0,4кВ от ТП-3 ул.Калинина   </t>
  </si>
  <si>
    <t>Ч00000426</t>
  </si>
  <si>
    <t>г.Черемхово</t>
  </si>
  <si>
    <t xml:space="preserve">ВЛ-0,4кВ от ТП-РРЗ </t>
  </si>
  <si>
    <t>Ч00510865</t>
  </si>
  <si>
    <t xml:space="preserve">Участок ВЛ-6кВ фидер №7 РП-95 оп.№54 -оп.№58 </t>
  </si>
  <si>
    <t>Ч00000358</t>
  </si>
  <si>
    <t>ВЛ-0,4кВ от ТП-69</t>
  </si>
  <si>
    <t>Ч00000400</t>
  </si>
  <si>
    <t>ВЛ-0,4кВ от ТП-81</t>
  </si>
  <si>
    <t>Ч00000517</t>
  </si>
  <si>
    <t>ВЛ-0,4кВ от ТП-48 пер.Пролетарский</t>
  </si>
  <si>
    <t>Ч00000432</t>
  </si>
  <si>
    <t>ВЛ-0,4кВ от ТП-116</t>
  </si>
  <si>
    <t>Ч00000562</t>
  </si>
  <si>
    <t>ВЛ-6кВ фидер №5 ПС Восточная"</t>
  </si>
  <si>
    <t>Ч00000302</t>
  </si>
  <si>
    <t>ВЛ-0,4кВ от ТП-68</t>
  </si>
  <si>
    <t>Ч00000399</t>
  </si>
  <si>
    <t>ВЛ-0,4кВ от ТП-209 пер.Рудничный</t>
  </si>
  <si>
    <t>Ч00005864</t>
  </si>
  <si>
    <t>ВЛ-0,4кВ от ТП-152 ул.Клубная, Достоевского</t>
  </si>
  <si>
    <t>Ч00000377</t>
  </si>
  <si>
    <t>ВЛ-0,4кВ от ТП-52 пер.Санаторный, ул.4-я Горняцкая</t>
  </si>
  <si>
    <t>Ч00000366</t>
  </si>
  <si>
    <t>УОЭС</t>
  </si>
  <si>
    <t>с. Оса</t>
  </si>
  <si>
    <t>ВЛ-0,4 кВ Заводская от ТП Мороза</t>
  </si>
  <si>
    <t>00000047</t>
  </si>
  <si>
    <t>ИЭС</t>
  </si>
  <si>
    <t>Иркутский р-н, п. Горячий Ключ</t>
  </si>
  <si>
    <t>ВЛ-0,4кВ п. Горячий Ключ, ул. Мира, ул. Коммунистическая.</t>
  </si>
  <si>
    <t>000080160</t>
  </si>
  <si>
    <t>г. Слюдянка</t>
  </si>
  <si>
    <t>ВЛ-0,4кВ по ул.Васильева, г. Слюдянка</t>
  </si>
  <si>
    <t>С-0000133</t>
  </si>
  <si>
    <t>ВЛ-0,4 кв,мрн.РУДО /15000 м/, Слюдянский р-н, г. Слюдянка (ул. Лёни Полуяхтова, ул. Слюдянских Красногвардейцев, ул. Лазо, ул. Марата)</t>
  </si>
  <si>
    <t>С-0000129</t>
  </si>
  <si>
    <t>г. Байкальск</t>
  </si>
  <si>
    <t>ТП ГПП-1 Байкальск  м-н Южный</t>
  </si>
  <si>
    <t>СО0186684</t>
  </si>
  <si>
    <t>МЧЭС</t>
  </si>
  <si>
    <t>п. Мусковит</t>
  </si>
  <si>
    <t>ВЛ-110 кВ Мамакан-Мусковит</t>
  </si>
  <si>
    <t>п. Мама</t>
  </si>
  <si>
    <t>ВЛ-35 кВ Мусковит-Мама</t>
  </si>
  <si>
    <t>п. Луговкий</t>
  </si>
  <si>
    <t>ВЛ-35 кВ Мусковит-Луговка</t>
  </si>
  <si>
    <t>ВЛ-0,4 кВ пос. Мама</t>
  </si>
  <si>
    <t>Отчет о проведении ремонтной программы электрических сетей и оборудования, выполняемого хоз.способом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</si>
</sst>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9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2" fontId="7" fillId="2" borderId="6" xfId="1" applyNumberFormat="1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/>
    <xf numFmtId="0" fontId="7" fillId="0" borderId="6" xfId="0" applyFont="1" applyBorder="1" applyAlignment="1">
      <alignment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1209675</xdr:colOff>
      <xdr:row>9</xdr:row>
      <xdr:rowOff>0</xdr:rowOff>
    </xdr:from>
    <xdr:to>
      <xdr:col>3</xdr:col>
      <xdr:colOff>9525</xdr:colOff>
      <xdr:row>9</xdr:row>
      <xdr:rowOff>190500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49444275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0~1/AppData/Local/Temp/Rar$DI27.856/&#1053;&#1069;&#1057;%20&#1042;&#1099;&#1087;&#1086;&#1083;&#1085;&#1077;&#1085;&#1080;&#1077;%20&#1058;&#1080;&#1050;%20&#1079;&#1072;%202018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A6" t="str">
            <v>НЭС</v>
          </cell>
          <cell r="B6" t="str">
            <v>ТиК</v>
          </cell>
          <cell r="C6" t="str">
            <v>п. Подгорный</v>
          </cell>
          <cell r="D6" t="str">
            <v>ВЛ-0,4 кВ Ф№ ул. Просвещения, ул. Солнечная п. Подгорный, ТП-44п Нижнеудинского р-на</v>
          </cell>
          <cell r="E6">
            <v>30052</v>
          </cell>
          <cell r="I6">
            <v>1.72</v>
          </cell>
        </row>
        <row r="7">
          <cell r="A7" t="str">
            <v>НЭС</v>
          </cell>
          <cell r="B7" t="str">
            <v>ТиК</v>
          </cell>
          <cell r="C7" t="str">
            <v>п. Замзор</v>
          </cell>
          <cell r="D7" t="str">
            <v xml:space="preserve">ВЛ-0,4 кВ от КТП-2 Ф№ ул. Топорочная, Набережная, Садовая п. Замзор </v>
          </cell>
          <cell r="E7" t="str">
            <v>30106</v>
          </cell>
          <cell r="I7">
            <v>0.85</v>
          </cell>
        </row>
        <row r="8">
          <cell r="A8" t="str">
            <v>НЭС</v>
          </cell>
          <cell r="B8" t="str">
            <v>ТиК</v>
          </cell>
          <cell r="C8" t="str">
            <v>р.п. Куйтун</v>
          </cell>
          <cell r="D8" t="str">
            <v>ВЛ-0,4 кВ Ф№1 от ТП-2 "Желябова"</v>
          </cell>
          <cell r="E8" t="str">
            <v>Т00002413</v>
          </cell>
          <cell r="I8">
            <v>0.05</v>
          </cell>
        </row>
        <row r="9">
          <cell r="A9" t="str">
            <v>НЭС</v>
          </cell>
          <cell r="B9" t="str">
            <v>ТиК</v>
          </cell>
          <cell r="C9" t="str">
            <v>р.п. Куйтун</v>
          </cell>
          <cell r="D9" t="str">
            <v>ВЛ-0,4 кВ Ф№3 от ТП-12 "Гагарина"</v>
          </cell>
          <cell r="E9" t="str">
            <v>Т00002413</v>
          </cell>
          <cell r="I9">
            <v>0.05</v>
          </cell>
        </row>
        <row r="10">
          <cell r="A10" t="str">
            <v>НЭС</v>
          </cell>
          <cell r="B10" t="str">
            <v>ТиК</v>
          </cell>
          <cell r="C10" t="str">
            <v>р.п. Куйтун</v>
          </cell>
          <cell r="D10" t="str">
            <v>ВЛ-0,4 кВ  от ТП-29 "Чкалова"</v>
          </cell>
          <cell r="E10" t="str">
            <v>Т00002413</v>
          </cell>
          <cell r="I10">
            <v>0.05</v>
          </cell>
        </row>
        <row r="12">
          <cell r="A12" t="str">
            <v>НЭС</v>
          </cell>
          <cell r="B12" t="str">
            <v>ТиК</v>
          </cell>
          <cell r="C12" t="str">
            <v>р.п. Куйтун</v>
          </cell>
          <cell r="D12" t="str">
            <v>ВЛ-0.4кВ Ф№1  ТП №59 "Матросова"</v>
          </cell>
          <cell r="E12" t="str">
            <v>Т0002413</v>
          </cell>
          <cell r="I12">
            <v>1</v>
          </cell>
        </row>
        <row r="13">
          <cell r="A13" t="str">
            <v>НЭС</v>
          </cell>
          <cell r="B13" t="str">
            <v>ТиК</v>
          </cell>
          <cell r="C13" t="str">
            <v>р.п.Куйтун</v>
          </cell>
          <cell r="D13" t="str">
            <v>ВЛ-0.4кВ Ф №3  ТП №51 " 4-я Пятилетка"-1,3км</v>
          </cell>
          <cell r="E13" t="str">
            <v>Т0002413</v>
          </cell>
          <cell r="I13">
            <v>1.3</v>
          </cell>
        </row>
        <row r="14">
          <cell r="A14" t="str">
            <v>НЭС</v>
          </cell>
          <cell r="B14" t="str">
            <v>ТиК</v>
          </cell>
          <cell r="C14" t="str">
            <v>с.Худоеланское</v>
          </cell>
          <cell r="D14" t="str">
            <v>ВЛ-0,4 кВ Ф№1"Школа"  от КТП-3</v>
          </cell>
          <cell r="E14">
            <v>30086</v>
          </cell>
          <cell r="I14">
            <v>0.245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view="pageBreakPreview" zoomScaleNormal="100" zoomScaleSheetLayoutView="100" workbookViewId="0">
      <pane ySplit="6" topLeftCell="A7" activePane="bottomLeft" state="frozen"/>
      <selection pane="bottomLeft" activeCell="N6" sqref="N6"/>
    </sheetView>
  </sheetViews>
  <sheetFormatPr defaultRowHeight="15" x14ac:dyDescent="0.25"/>
  <cols>
    <col min="2" max="2" width="13" style="1" customWidth="1"/>
    <col min="3" max="3" width="15.28515625" style="1" customWidth="1"/>
    <col min="4" max="4" width="34.42578125" style="1" customWidth="1"/>
    <col min="5" max="5" width="10.5703125" customWidth="1"/>
  </cols>
  <sheetData>
    <row r="1" spans="1:13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7.75" customHeight="1" x14ac:dyDescent="0.25">
      <c r="A2" s="23" t="s">
        <v>179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13.5" customHeight="1" x14ac:dyDescent="0.25">
      <c r="A3" s="2"/>
      <c r="B3" s="2"/>
      <c r="C3" s="3"/>
      <c r="D3" s="4"/>
      <c r="E3" s="4"/>
      <c r="F3" s="4"/>
      <c r="G3" s="4"/>
      <c r="H3" s="4"/>
      <c r="I3" s="2"/>
      <c r="J3" s="4"/>
      <c r="K3" s="2"/>
      <c r="L3" s="2"/>
    </row>
    <row r="4" spans="1:13" ht="18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6" t="s">
        <v>5</v>
      </c>
      <c r="G4" s="27"/>
      <c r="H4" s="27"/>
      <c r="I4" s="27"/>
      <c r="J4" s="27"/>
      <c r="K4" s="27"/>
      <c r="L4" s="28"/>
    </row>
    <row r="5" spans="1:13" ht="53.25" customHeight="1" x14ac:dyDescent="0.25">
      <c r="A5" s="25"/>
      <c r="B5" s="25"/>
      <c r="C5" s="25"/>
      <c r="D5" s="25"/>
      <c r="E5" s="25"/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3" ht="13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3" ht="48.75" customHeight="1" x14ac:dyDescent="0.25">
      <c r="A7" s="8" t="s">
        <v>14</v>
      </c>
      <c r="B7" s="8" t="s">
        <v>13</v>
      </c>
      <c r="C7" s="8" t="s">
        <v>16</v>
      </c>
      <c r="D7" s="9" t="s">
        <v>18</v>
      </c>
      <c r="E7" s="10" t="s">
        <v>17</v>
      </c>
      <c r="F7" s="8"/>
      <c r="G7" s="8"/>
      <c r="H7" s="8">
        <v>0.5</v>
      </c>
      <c r="I7" s="11"/>
      <c r="J7" s="8"/>
      <c r="K7" s="12"/>
      <c r="L7" s="8"/>
    </row>
    <row r="8" spans="1:13" ht="49.5" customHeight="1" x14ac:dyDescent="0.25">
      <c r="A8" s="8" t="s">
        <v>14</v>
      </c>
      <c r="B8" s="8" t="s">
        <v>13</v>
      </c>
      <c r="C8" s="8" t="s">
        <v>16</v>
      </c>
      <c r="D8" s="13" t="s">
        <v>19</v>
      </c>
      <c r="E8" s="10" t="s">
        <v>20</v>
      </c>
      <c r="F8" s="8"/>
      <c r="G8" s="8"/>
      <c r="H8" s="8"/>
      <c r="I8" s="11">
        <v>1.1000000000000001</v>
      </c>
      <c r="J8" s="8"/>
      <c r="K8" s="12"/>
      <c r="L8" s="8"/>
    </row>
    <row r="9" spans="1:13" ht="52.5" customHeight="1" x14ac:dyDescent="0.25">
      <c r="A9" s="8" t="s">
        <v>14</v>
      </c>
      <c r="B9" s="8" t="s">
        <v>13</v>
      </c>
      <c r="C9" s="8" t="s">
        <v>15</v>
      </c>
      <c r="D9" s="13" t="s">
        <v>21</v>
      </c>
      <c r="E9" s="10" t="s">
        <v>22</v>
      </c>
      <c r="F9" s="8"/>
      <c r="G9" s="8"/>
      <c r="H9" s="8"/>
      <c r="I9" s="11"/>
      <c r="J9" s="8"/>
      <c r="K9" s="12"/>
      <c r="L9" s="8">
        <v>1</v>
      </c>
    </row>
    <row r="10" spans="1:13" ht="31.5" x14ac:dyDescent="0.25">
      <c r="A10" s="14" t="s">
        <v>23</v>
      </c>
      <c r="B10" s="14" t="s">
        <v>13</v>
      </c>
      <c r="C10" s="14" t="s">
        <v>24</v>
      </c>
      <c r="D10" s="14" t="s">
        <v>25</v>
      </c>
      <c r="E10" s="14">
        <v>112015</v>
      </c>
      <c r="F10" s="14"/>
      <c r="G10" s="14"/>
      <c r="H10" s="14" t="s">
        <v>26</v>
      </c>
      <c r="I10" s="14"/>
      <c r="J10" s="14"/>
      <c r="K10" s="14"/>
      <c r="L10" s="14"/>
    </row>
    <row r="11" spans="1:13" ht="15.75" x14ac:dyDescent="0.25">
      <c r="A11" s="14" t="s">
        <v>23</v>
      </c>
      <c r="B11" s="14" t="s">
        <v>13</v>
      </c>
      <c r="C11" s="14" t="s">
        <v>24</v>
      </c>
      <c r="D11" s="21" t="s">
        <v>27</v>
      </c>
      <c r="E11" s="14">
        <v>1130001</v>
      </c>
      <c r="F11" s="14"/>
      <c r="G11" s="14" t="s">
        <v>28</v>
      </c>
      <c r="H11" s="14"/>
      <c r="I11" s="14"/>
      <c r="J11" s="14"/>
      <c r="K11" s="14"/>
      <c r="L11" s="14"/>
    </row>
    <row r="12" spans="1:13" ht="15.75" x14ac:dyDescent="0.25">
      <c r="A12" s="14" t="s">
        <v>23</v>
      </c>
      <c r="B12" s="14" t="s">
        <v>13</v>
      </c>
      <c r="C12" s="14" t="s">
        <v>24</v>
      </c>
      <c r="D12" s="21" t="s">
        <v>29</v>
      </c>
      <c r="E12" s="14">
        <v>1110301</v>
      </c>
      <c r="F12" s="14"/>
      <c r="G12" s="14"/>
      <c r="H12" s="14"/>
      <c r="I12" s="14" t="s">
        <v>30</v>
      </c>
      <c r="J12" s="14"/>
      <c r="K12" s="14"/>
      <c r="L12" s="14"/>
    </row>
    <row r="13" spans="1:13" ht="15.75" x14ac:dyDescent="0.25">
      <c r="A13" s="14" t="s">
        <v>23</v>
      </c>
      <c r="B13" s="14" t="s">
        <v>13</v>
      </c>
      <c r="C13" s="14" t="s">
        <v>24</v>
      </c>
      <c r="D13" s="21" t="s">
        <v>31</v>
      </c>
      <c r="E13" s="14">
        <v>1110488</v>
      </c>
      <c r="F13" s="14"/>
      <c r="G13" s="14"/>
      <c r="H13" s="14"/>
      <c r="I13" s="14" t="s">
        <v>32</v>
      </c>
      <c r="J13" s="14"/>
      <c r="K13" s="14"/>
      <c r="L13" s="14"/>
    </row>
    <row r="14" spans="1:13" ht="15.75" x14ac:dyDescent="0.25">
      <c r="A14" s="14" t="s">
        <v>23</v>
      </c>
      <c r="B14" s="14" t="s">
        <v>13</v>
      </c>
      <c r="C14" s="14" t="s">
        <v>24</v>
      </c>
      <c r="D14" s="21" t="s">
        <v>33</v>
      </c>
      <c r="E14" s="14">
        <v>1120040</v>
      </c>
      <c r="F14" s="14"/>
      <c r="G14" s="14"/>
      <c r="H14" s="14" t="s">
        <v>34</v>
      </c>
      <c r="I14" s="14"/>
      <c r="J14" s="14"/>
      <c r="K14" s="14"/>
      <c r="L14" s="14"/>
    </row>
    <row r="15" spans="1:13" ht="47.25" x14ac:dyDescent="0.25">
      <c r="A15" s="14" t="str">
        <f>[1]Лист1!A6</f>
        <v>НЭС</v>
      </c>
      <c r="B15" s="14" t="str">
        <f>[1]Лист1!B6</f>
        <v>ТиК</v>
      </c>
      <c r="C15" s="14" t="str">
        <f>[1]Лист1!C6</f>
        <v>п. Подгорный</v>
      </c>
      <c r="D15" s="21" t="str">
        <f>[1]Лист1!D6</f>
        <v>ВЛ-0,4 кВ Ф№ ул. Просвещения, ул. Солнечная п. Подгорный, ТП-44п Нижнеудинского р-на</v>
      </c>
      <c r="E15" s="14">
        <f>[1]Лист1!E6</f>
        <v>30052</v>
      </c>
      <c r="F15" s="14"/>
      <c r="G15" s="14"/>
      <c r="H15" s="14"/>
      <c r="I15" s="14">
        <f>[1]Лист1!I6</f>
        <v>1.72</v>
      </c>
      <c r="J15" s="14"/>
      <c r="K15" s="14"/>
      <c r="L15" s="14"/>
    </row>
    <row r="16" spans="1:13" ht="47.25" x14ac:dyDescent="0.25">
      <c r="A16" s="14" t="str">
        <f>[1]Лист1!A7</f>
        <v>НЭС</v>
      </c>
      <c r="B16" s="14" t="str">
        <f>[1]Лист1!B7</f>
        <v>ТиК</v>
      </c>
      <c r="C16" s="14" t="str">
        <f>[1]Лист1!C7</f>
        <v>п. Замзор</v>
      </c>
      <c r="D16" s="21" t="str">
        <f>[1]Лист1!D7</f>
        <v xml:space="preserve">ВЛ-0,4 кВ от КТП-2 Ф№ ул. Топорочная, Набережная, Садовая п. Замзор </v>
      </c>
      <c r="E16" s="14" t="str">
        <f>[1]Лист1!E7</f>
        <v>30106</v>
      </c>
      <c r="F16" s="14"/>
      <c r="G16" s="14"/>
      <c r="H16" s="14"/>
      <c r="I16" s="14">
        <f>[1]Лист1!I7</f>
        <v>0.85</v>
      </c>
      <c r="J16" s="14"/>
      <c r="K16" s="14"/>
      <c r="L16" s="14"/>
    </row>
    <row r="17" spans="1:12" ht="31.5" x14ac:dyDescent="0.25">
      <c r="A17" s="14" t="str">
        <f>[1]Лист1!A8</f>
        <v>НЭС</v>
      </c>
      <c r="B17" s="14" t="str">
        <f>[1]Лист1!B8</f>
        <v>ТиК</v>
      </c>
      <c r="C17" s="14" t="str">
        <f>[1]Лист1!C8</f>
        <v>р.п. Куйтун</v>
      </c>
      <c r="D17" s="21" t="str">
        <f>[1]Лист1!D8</f>
        <v>ВЛ-0,4 кВ Ф№1 от ТП-2 "Желябова"</v>
      </c>
      <c r="E17" s="14" t="str">
        <f>[1]Лист1!E8</f>
        <v>Т00002413</v>
      </c>
      <c r="F17" s="14"/>
      <c r="G17" s="14"/>
      <c r="H17" s="14"/>
      <c r="I17" s="14">
        <f>[1]Лист1!I8</f>
        <v>0.05</v>
      </c>
      <c r="J17" s="14"/>
      <c r="K17" s="14"/>
      <c r="L17" s="14"/>
    </row>
    <row r="18" spans="1:12" ht="15.75" x14ac:dyDescent="0.25">
      <c r="A18" s="15" t="str">
        <f>[1]Лист1!A9</f>
        <v>НЭС</v>
      </c>
      <c r="B18" s="15" t="str">
        <f>[1]Лист1!B9</f>
        <v>ТиК</v>
      </c>
      <c r="C18" s="15" t="str">
        <f>[1]Лист1!C9</f>
        <v>р.п. Куйтун</v>
      </c>
      <c r="D18" s="15" t="str">
        <f>[1]Лист1!D9</f>
        <v>ВЛ-0,4 кВ Ф№3 от ТП-12 "Гагарина"</v>
      </c>
      <c r="E18" s="15" t="str">
        <f>[1]Лист1!E9</f>
        <v>Т00002413</v>
      </c>
      <c r="F18" s="15"/>
      <c r="G18" s="15"/>
      <c r="H18" s="15"/>
      <c r="I18" s="15">
        <f>[1]Лист1!I9</f>
        <v>0.05</v>
      </c>
      <c r="J18" s="15"/>
      <c r="K18" s="15"/>
      <c r="L18" s="15"/>
    </row>
    <row r="19" spans="1:12" ht="15.75" x14ac:dyDescent="0.25">
      <c r="A19" s="15" t="str">
        <f>[1]Лист1!A10</f>
        <v>НЭС</v>
      </c>
      <c r="B19" s="15" t="str">
        <f>[1]Лист1!B10</f>
        <v>ТиК</v>
      </c>
      <c r="C19" s="15" t="str">
        <f>[1]Лист1!C10</f>
        <v>р.п. Куйтун</v>
      </c>
      <c r="D19" s="15" t="str">
        <f>[1]Лист1!D10</f>
        <v>ВЛ-0,4 кВ  от ТП-29 "Чкалова"</v>
      </c>
      <c r="E19" s="15" t="str">
        <f>[1]Лист1!E10</f>
        <v>Т00002413</v>
      </c>
      <c r="F19" s="15"/>
      <c r="G19" s="15"/>
      <c r="H19" s="15"/>
      <c r="I19" s="15">
        <f>[1]Лист1!I10</f>
        <v>0.05</v>
      </c>
      <c r="J19" s="15"/>
      <c r="K19" s="15"/>
      <c r="L19" s="15"/>
    </row>
    <row r="20" spans="1:12" ht="31.5" x14ac:dyDescent="0.25">
      <c r="A20" s="16" t="s">
        <v>35</v>
      </c>
      <c r="B20" s="16" t="s">
        <v>36</v>
      </c>
      <c r="C20" s="16" t="s">
        <v>37</v>
      </c>
      <c r="D20" s="16" t="s">
        <v>38</v>
      </c>
      <c r="E20" s="16">
        <v>30009</v>
      </c>
      <c r="F20" s="16"/>
      <c r="G20" s="16"/>
      <c r="H20" s="16"/>
      <c r="I20" s="16">
        <v>0.04</v>
      </c>
      <c r="J20" s="16"/>
      <c r="K20" s="16"/>
      <c r="L20" s="16"/>
    </row>
    <row r="21" spans="1:12" ht="15.75" x14ac:dyDescent="0.25">
      <c r="A21" s="15" t="str">
        <f>[1]Лист1!A12</f>
        <v>НЭС</v>
      </c>
      <c r="B21" s="15" t="str">
        <f>[1]Лист1!B12</f>
        <v>ТиК</v>
      </c>
      <c r="C21" s="15" t="str">
        <f>[1]Лист1!C12</f>
        <v>р.п. Куйтун</v>
      </c>
      <c r="D21" s="15" t="str">
        <f>[1]Лист1!D12</f>
        <v>ВЛ-0.4кВ Ф№1  ТП №59 "Матросова"</v>
      </c>
      <c r="E21" s="15" t="str">
        <f>[1]Лист1!E12</f>
        <v>Т0002413</v>
      </c>
      <c r="F21" s="15"/>
      <c r="G21" s="15"/>
      <c r="H21" s="15"/>
      <c r="I21" s="15">
        <f>[1]Лист1!I12</f>
        <v>1</v>
      </c>
      <c r="J21" s="15"/>
      <c r="K21" s="15"/>
      <c r="L21" s="15"/>
    </row>
    <row r="22" spans="1:12" ht="15.75" x14ac:dyDescent="0.25">
      <c r="A22" s="15" t="str">
        <f>[1]Лист1!A13</f>
        <v>НЭС</v>
      </c>
      <c r="B22" s="15" t="str">
        <f>[1]Лист1!B13</f>
        <v>ТиК</v>
      </c>
      <c r="C22" s="15" t="str">
        <f>[1]Лист1!C13</f>
        <v>р.п.Куйтун</v>
      </c>
      <c r="D22" s="15" t="str">
        <f>[1]Лист1!D13</f>
        <v>ВЛ-0.4кВ Ф №3  ТП №51 " 4-я Пятилетка"-1,3км</v>
      </c>
      <c r="E22" s="15" t="str">
        <f>[1]Лист1!E13</f>
        <v>Т0002413</v>
      </c>
      <c r="F22" s="15"/>
      <c r="G22" s="15"/>
      <c r="H22" s="15"/>
      <c r="I22" s="15">
        <f>[1]Лист1!I13</f>
        <v>1.3</v>
      </c>
      <c r="J22" s="15"/>
      <c r="K22" s="15"/>
      <c r="L22" s="15"/>
    </row>
    <row r="23" spans="1:12" ht="15.75" x14ac:dyDescent="0.25">
      <c r="A23" s="15" t="str">
        <f>[1]Лист1!A14</f>
        <v>НЭС</v>
      </c>
      <c r="B23" s="15" t="str">
        <f>[1]Лист1!B14</f>
        <v>ТиК</v>
      </c>
      <c r="C23" s="15" t="str">
        <f>[1]Лист1!C14</f>
        <v>с.Худоеланское</v>
      </c>
      <c r="D23" s="15" t="str">
        <f>[1]Лист1!D14</f>
        <v>ВЛ-0,4 кВ Ф№1"Школа"  от КТП-3</v>
      </c>
      <c r="E23" s="15">
        <f>[1]Лист1!E14</f>
        <v>30086</v>
      </c>
      <c r="F23" s="15"/>
      <c r="G23" s="15"/>
      <c r="H23" s="15"/>
      <c r="I23" s="15">
        <f>[1]Лист1!I14</f>
        <v>0.245</v>
      </c>
      <c r="J23" s="15"/>
      <c r="K23" s="15"/>
      <c r="L23" s="15"/>
    </row>
    <row r="24" spans="1:12" ht="15.75" x14ac:dyDescent="0.25">
      <c r="A24" s="15" t="s">
        <v>39</v>
      </c>
      <c r="B24" s="15" t="s">
        <v>13</v>
      </c>
      <c r="C24" s="15" t="s">
        <v>40</v>
      </c>
      <c r="D24" s="15" t="s">
        <v>41</v>
      </c>
      <c r="E24" s="15" t="s">
        <v>42</v>
      </c>
      <c r="F24" s="15"/>
      <c r="G24" s="15"/>
      <c r="H24" s="15"/>
      <c r="I24" s="15">
        <v>1.1000000000000001</v>
      </c>
      <c r="J24" s="15"/>
      <c r="K24" s="15"/>
      <c r="L24" s="15"/>
    </row>
    <row r="25" spans="1:12" ht="15.75" x14ac:dyDescent="0.25">
      <c r="A25" s="15" t="s">
        <v>39</v>
      </c>
      <c r="B25" s="15" t="s">
        <v>13</v>
      </c>
      <c r="C25" s="15" t="s">
        <v>43</v>
      </c>
      <c r="D25" s="15" t="s">
        <v>44</v>
      </c>
      <c r="E25" s="15" t="s">
        <v>45</v>
      </c>
      <c r="F25" s="15"/>
      <c r="G25" s="15"/>
      <c r="H25" s="15">
        <v>0.72</v>
      </c>
      <c r="I25" s="15"/>
      <c r="J25" s="15"/>
      <c r="K25" s="15"/>
      <c r="L25" s="15"/>
    </row>
    <row r="26" spans="1:12" ht="15.75" x14ac:dyDescent="0.25">
      <c r="A26" s="15" t="s">
        <v>39</v>
      </c>
      <c r="B26" s="15" t="s">
        <v>13</v>
      </c>
      <c r="C26" s="15" t="s">
        <v>46</v>
      </c>
      <c r="D26" s="15" t="s">
        <v>47</v>
      </c>
      <c r="E26" s="15" t="s">
        <v>48</v>
      </c>
      <c r="F26" s="15"/>
      <c r="G26" s="15"/>
      <c r="H26" s="15">
        <v>0.42</v>
      </c>
      <c r="I26" s="15"/>
      <c r="J26" s="15"/>
      <c r="K26" s="15"/>
      <c r="L26" s="15"/>
    </row>
    <row r="27" spans="1:12" ht="15.75" x14ac:dyDescent="0.25">
      <c r="A27" s="15" t="s">
        <v>39</v>
      </c>
      <c r="B27" s="15" t="s">
        <v>13</v>
      </c>
      <c r="C27" s="15" t="s">
        <v>49</v>
      </c>
      <c r="D27" s="15" t="s">
        <v>50</v>
      </c>
      <c r="E27" s="15" t="s">
        <v>51</v>
      </c>
      <c r="F27" s="15"/>
      <c r="G27" s="15"/>
      <c r="H27" s="15">
        <v>5.56</v>
      </c>
      <c r="I27" s="15">
        <v>6.88</v>
      </c>
      <c r="J27" s="15"/>
      <c r="K27" s="15"/>
      <c r="L27" s="15"/>
    </row>
    <row r="28" spans="1:12" ht="15.75" x14ac:dyDescent="0.25">
      <c r="A28" s="15" t="s">
        <v>39</v>
      </c>
      <c r="B28" s="15" t="s">
        <v>13</v>
      </c>
      <c r="C28" s="15" t="s">
        <v>52</v>
      </c>
      <c r="D28" s="15" t="s">
        <v>53</v>
      </c>
      <c r="E28" s="15" t="s">
        <v>54</v>
      </c>
      <c r="F28" s="15"/>
      <c r="G28" s="15"/>
      <c r="H28" s="15">
        <v>0.3</v>
      </c>
      <c r="I28" s="15"/>
      <c r="J28" s="15"/>
      <c r="K28" s="15"/>
      <c r="L28" s="15">
        <v>6</v>
      </c>
    </row>
    <row r="29" spans="1:12" ht="15.75" x14ac:dyDescent="0.25">
      <c r="A29" s="15" t="s">
        <v>55</v>
      </c>
      <c r="B29" s="15" t="s">
        <v>13</v>
      </c>
      <c r="C29" s="15" t="s">
        <v>56</v>
      </c>
      <c r="D29" s="15" t="s">
        <v>57</v>
      </c>
      <c r="E29" s="15">
        <v>1110116</v>
      </c>
      <c r="F29" s="15"/>
      <c r="G29" s="15"/>
      <c r="H29" s="15"/>
      <c r="I29" s="15">
        <v>0.24199999999999999</v>
      </c>
      <c r="J29" s="15"/>
      <c r="K29" s="15"/>
      <c r="L29" s="15"/>
    </row>
    <row r="30" spans="1:12" ht="15.75" x14ac:dyDescent="0.25">
      <c r="A30" s="15" t="s">
        <v>55</v>
      </c>
      <c r="B30" s="15" t="s">
        <v>13</v>
      </c>
      <c r="C30" s="15" t="s">
        <v>58</v>
      </c>
      <c r="D30" s="15" t="s">
        <v>59</v>
      </c>
      <c r="E30" s="15">
        <v>1110142</v>
      </c>
      <c r="F30" s="15"/>
      <c r="G30" s="15"/>
      <c r="H30" s="15"/>
      <c r="I30" s="15">
        <v>0.81699999999999995</v>
      </c>
      <c r="J30" s="15"/>
      <c r="K30" s="15"/>
      <c r="L30" s="15"/>
    </row>
    <row r="31" spans="1:12" ht="15.75" x14ac:dyDescent="0.25">
      <c r="A31" s="15" t="s">
        <v>55</v>
      </c>
      <c r="B31" s="15" t="s">
        <v>13</v>
      </c>
      <c r="C31" s="15" t="s">
        <v>60</v>
      </c>
      <c r="D31" s="15" t="s">
        <v>61</v>
      </c>
      <c r="E31" s="15" t="s">
        <v>62</v>
      </c>
      <c r="F31" s="15"/>
      <c r="G31" s="15"/>
      <c r="H31" s="15"/>
      <c r="I31" s="15">
        <v>1.64</v>
      </c>
      <c r="J31" s="15"/>
      <c r="K31" s="15"/>
      <c r="L31" s="15"/>
    </row>
    <row r="32" spans="1:12" ht="15.75" x14ac:dyDescent="0.25">
      <c r="A32" s="15" t="s">
        <v>55</v>
      </c>
      <c r="B32" s="15" t="s">
        <v>13</v>
      </c>
      <c r="C32" s="15" t="s">
        <v>63</v>
      </c>
      <c r="D32" s="15" t="s">
        <v>64</v>
      </c>
      <c r="E32" s="15" t="s">
        <v>65</v>
      </c>
      <c r="F32" s="15"/>
      <c r="G32" s="15"/>
      <c r="H32" s="15"/>
      <c r="I32" s="15">
        <v>0.26</v>
      </c>
      <c r="J32" s="15"/>
      <c r="K32" s="15"/>
      <c r="L32" s="15"/>
    </row>
    <row r="33" spans="1:12" ht="15.75" x14ac:dyDescent="0.25">
      <c r="A33" s="15" t="s">
        <v>55</v>
      </c>
      <c r="B33" s="15" t="s">
        <v>13</v>
      </c>
      <c r="C33" s="15" t="s">
        <v>63</v>
      </c>
      <c r="D33" s="15" t="s">
        <v>66</v>
      </c>
      <c r="E33" s="15" t="s">
        <v>67</v>
      </c>
      <c r="F33" s="15"/>
      <c r="G33" s="15"/>
      <c r="H33" s="15"/>
      <c r="I33" s="15">
        <v>0.12</v>
      </c>
      <c r="J33" s="15"/>
      <c r="K33" s="15"/>
      <c r="L33" s="15"/>
    </row>
    <row r="34" spans="1:12" ht="15.75" x14ac:dyDescent="0.25">
      <c r="A34" s="15" t="s">
        <v>55</v>
      </c>
      <c r="B34" s="15" t="s">
        <v>13</v>
      </c>
      <c r="C34" s="15" t="s">
        <v>63</v>
      </c>
      <c r="D34" s="15" t="s">
        <v>68</v>
      </c>
      <c r="E34" s="15" t="s">
        <v>69</v>
      </c>
      <c r="F34" s="15"/>
      <c r="G34" s="15"/>
      <c r="H34" s="15"/>
      <c r="I34" s="15">
        <v>0.23</v>
      </c>
      <c r="J34" s="15"/>
      <c r="K34" s="15"/>
      <c r="L34" s="15"/>
    </row>
    <row r="35" spans="1:12" ht="15.75" x14ac:dyDescent="0.25">
      <c r="A35" s="15" t="s">
        <v>55</v>
      </c>
      <c r="B35" s="15" t="s">
        <v>13</v>
      </c>
      <c r="C35" s="15" t="s">
        <v>63</v>
      </c>
      <c r="D35" s="15" t="s">
        <v>70</v>
      </c>
      <c r="E35" s="15" t="s">
        <v>71</v>
      </c>
      <c r="F35" s="15"/>
      <c r="G35" s="15"/>
      <c r="H35" s="15"/>
      <c r="I35" s="15">
        <v>0.4</v>
      </c>
      <c r="J35" s="15"/>
      <c r="K35" s="15"/>
      <c r="L35" s="15"/>
    </row>
    <row r="36" spans="1:12" ht="15.75" x14ac:dyDescent="0.25">
      <c r="A36" s="15" t="s">
        <v>55</v>
      </c>
      <c r="B36" s="15" t="s">
        <v>13</v>
      </c>
      <c r="C36" s="15" t="s">
        <v>63</v>
      </c>
      <c r="D36" s="15" t="s">
        <v>72</v>
      </c>
      <c r="E36" s="15" t="s">
        <v>73</v>
      </c>
      <c r="F36" s="15"/>
      <c r="G36" s="15"/>
      <c r="H36" s="15"/>
      <c r="I36" s="15">
        <v>0.63</v>
      </c>
      <c r="J36" s="15"/>
      <c r="K36" s="15"/>
      <c r="L36" s="15"/>
    </row>
    <row r="37" spans="1:12" ht="15.75" x14ac:dyDescent="0.25">
      <c r="A37" s="15" t="s">
        <v>55</v>
      </c>
      <c r="B37" s="15" t="s">
        <v>13</v>
      </c>
      <c r="C37" s="15" t="s">
        <v>63</v>
      </c>
      <c r="D37" s="15" t="s">
        <v>74</v>
      </c>
      <c r="E37" s="15" t="s">
        <v>75</v>
      </c>
      <c r="F37" s="15"/>
      <c r="G37" s="15"/>
      <c r="H37" s="15"/>
      <c r="I37" s="15">
        <v>0.52</v>
      </c>
      <c r="J37" s="15"/>
      <c r="K37" s="15"/>
      <c r="L37" s="15"/>
    </row>
    <row r="38" spans="1:12" ht="15.75" x14ac:dyDescent="0.25">
      <c r="A38" s="15" t="s">
        <v>55</v>
      </c>
      <c r="B38" s="15" t="s">
        <v>13</v>
      </c>
      <c r="C38" s="15" t="s">
        <v>76</v>
      </c>
      <c r="D38" s="15" t="s">
        <v>77</v>
      </c>
      <c r="E38" s="15" t="s">
        <v>78</v>
      </c>
      <c r="F38" s="15"/>
      <c r="G38" s="15"/>
      <c r="H38" s="15"/>
      <c r="I38" s="15">
        <v>0.433</v>
      </c>
      <c r="J38" s="15"/>
      <c r="K38" s="15"/>
      <c r="L38" s="15"/>
    </row>
    <row r="39" spans="1:12" ht="15.75" x14ac:dyDescent="0.25">
      <c r="A39" s="15" t="s">
        <v>55</v>
      </c>
      <c r="B39" s="15" t="s">
        <v>13</v>
      </c>
      <c r="C39" s="15" t="s">
        <v>63</v>
      </c>
      <c r="D39" s="15" t="s">
        <v>79</v>
      </c>
      <c r="E39" s="15" t="s">
        <v>80</v>
      </c>
      <c r="F39" s="15"/>
      <c r="G39" s="15"/>
      <c r="H39" s="15"/>
      <c r="I39" s="15">
        <v>0.36199999999999999</v>
      </c>
      <c r="J39" s="15"/>
      <c r="K39" s="15"/>
      <c r="L39" s="15"/>
    </row>
    <row r="40" spans="1:12" ht="15.75" x14ac:dyDescent="0.25">
      <c r="A40" s="15" t="s">
        <v>55</v>
      </c>
      <c r="B40" s="15" t="s">
        <v>13</v>
      </c>
      <c r="C40" s="15" t="s">
        <v>76</v>
      </c>
      <c r="D40" s="15" t="s">
        <v>81</v>
      </c>
      <c r="E40" s="15" t="s">
        <v>78</v>
      </c>
      <c r="F40" s="15"/>
      <c r="G40" s="15"/>
      <c r="H40" s="15"/>
      <c r="I40" s="15">
        <v>0.16</v>
      </c>
      <c r="J40" s="15"/>
      <c r="K40" s="15"/>
      <c r="L40" s="15"/>
    </row>
    <row r="41" spans="1:12" ht="15.75" x14ac:dyDescent="0.25">
      <c r="A41" s="15" t="s">
        <v>55</v>
      </c>
      <c r="B41" s="15" t="s">
        <v>13</v>
      </c>
      <c r="C41" s="15" t="s">
        <v>82</v>
      </c>
      <c r="D41" s="15" t="s">
        <v>83</v>
      </c>
      <c r="E41" s="15" t="s">
        <v>84</v>
      </c>
      <c r="F41" s="15"/>
      <c r="G41" s="15"/>
      <c r="H41" s="15"/>
      <c r="I41" s="15">
        <v>0.95</v>
      </c>
      <c r="J41" s="15"/>
      <c r="K41" s="15"/>
      <c r="L41" s="15"/>
    </row>
    <row r="42" spans="1:12" ht="15.75" x14ac:dyDescent="0.25">
      <c r="A42" s="15" t="s">
        <v>55</v>
      </c>
      <c r="B42" s="15" t="s">
        <v>13</v>
      </c>
      <c r="C42" s="15" t="s">
        <v>85</v>
      </c>
      <c r="D42" s="15" t="s">
        <v>86</v>
      </c>
      <c r="E42" s="15" t="s">
        <v>87</v>
      </c>
      <c r="F42" s="15"/>
      <c r="G42" s="15"/>
      <c r="H42" s="15"/>
      <c r="I42" s="15">
        <v>0.37</v>
      </c>
      <c r="J42" s="15"/>
      <c r="K42" s="15"/>
      <c r="L42" s="15"/>
    </row>
    <row r="43" spans="1:12" ht="15.75" x14ac:dyDescent="0.25">
      <c r="A43" s="15" t="s">
        <v>55</v>
      </c>
      <c r="B43" s="15" t="s">
        <v>13</v>
      </c>
      <c r="C43" s="15" t="s">
        <v>63</v>
      </c>
      <c r="D43" s="15" t="s">
        <v>88</v>
      </c>
      <c r="E43" s="15" t="s">
        <v>89</v>
      </c>
      <c r="F43" s="15"/>
      <c r="G43" s="15"/>
      <c r="H43" s="15"/>
      <c r="I43" s="15">
        <v>0.372</v>
      </c>
      <c r="J43" s="15"/>
      <c r="K43" s="15"/>
      <c r="L43" s="15"/>
    </row>
    <row r="44" spans="1:12" ht="15.75" x14ac:dyDescent="0.25">
      <c r="A44" s="15" t="s">
        <v>55</v>
      </c>
      <c r="B44" s="15" t="s">
        <v>13</v>
      </c>
      <c r="C44" s="15" t="s">
        <v>90</v>
      </c>
      <c r="D44" s="15" t="s">
        <v>91</v>
      </c>
      <c r="E44" s="15"/>
      <c r="F44" s="15"/>
      <c r="G44" s="15"/>
      <c r="H44" s="15"/>
      <c r="I44" s="15"/>
      <c r="J44" s="15"/>
      <c r="K44" s="15"/>
      <c r="L44" s="15">
        <v>26</v>
      </c>
    </row>
    <row r="45" spans="1:12" ht="15.75" x14ac:dyDescent="0.25">
      <c r="A45" s="15" t="s">
        <v>92</v>
      </c>
      <c r="B45" s="15" t="s">
        <v>13</v>
      </c>
      <c r="C45" s="15" t="s">
        <v>93</v>
      </c>
      <c r="D45" s="15" t="s">
        <v>94</v>
      </c>
      <c r="E45" s="15" t="s">
        <v>95</v>
      </c>
      <c r="F45" s="15"/>
      <c r="G45" s="15"/>
      <c r="H45" s="15"/>
      <c r="I45" s="15">
        <v>0.66</v>
      </c>
      <c r="J45" s="15"/>
      <c r="K45" s="15"/>
      <c r="L45" s="15"/>
    </row>
    <row r="46" spans="1:12" ht="15.75" x14ac:dyDescent="0.25">
      <c r="A46" s="15" t="s">
        <v>92</v>
      </c>
      <c r="B46" s="15" t="s">
        <v>13</v>
      </c>
      <c r="C46" s="15" t="s">
        <v>93</v>
      </c>
      <c r="D46" s="15" t="s">
        <v>96</v>
      </c>
      <c r="E46" s="15" t="s">
        <v>95</v>
      </c>
      <c r="F46" s="15"/>
      <c r="G46" s="15"/>
      <c r="H46" s="15"/>
      <c r="I46" s="15">
        <v>0.5</v>
      </c>
      <c r="J46" s="15"/>
      <c r="K46" s="15"/>
      <c r="L46" s="15"/>
    </row>
    <row r="47" spans="1:12" ht="15.75" x14ac:dyDescent="0.25">
      <c r="A47" s="15" t="s">
        <v>92</v>
      </c>
      <c r="B47" s="15" t="s">
        <v>13</v>
      </c>
      <c r="C47" s="15" t="s">
        <v>97</v>
      </c>
      <c r="D47" s="15" t="s">
        <v>98</v>
      </c>
      <c r="E47" s="15" t="s">
        <v>99</v>
      </c>
      <c r="F47" s="15"/>
      <c r="G47" s="15"/>
      <c r="H47" s="15"/>
      <c r="I47" s="15">
        <v>1.1200000000000001</v>
      </c>
      <c r="J47" s="15"/>
      <c r="K47" s="15"/>
      <c r="L47" s="15"/>
    </row>
    <row r="48" spans="1:12" ht="15.75" x14ac:dyDescent="0.25">
      <c r="A48" s="15" t="s">
        <v>92</v>
      </c>
      <c r="B48" s="15" t="s">
        <v>13</v>
      </c>
      <c r="C48" s="15" t="s">
        <v>100</v>
      </c>
      <c r="D48" s="15" t="s">
        <v>101</v>
      </c>
      <c r="E48" s="15" t="s">
        <v>102</v>
      </c>
      <c r="F48" s="15"/>
      <c r="G48" s="15"/>
      <c r="H48" s="15">
        <v>0.05</v>
      </c>
      <c r="I48" s="15"/>
      <c r="J48" s="15"/>
      <c r="K48" s="15"/>
      <c r="L48" s="15"/>
    </row>
    <row r="49" spans="1:12" ht="15.75" x14ac:dyDescent="0.25">
      <c r="A49" s="15" t="s">
        <v>92</v>
      </c>
      <c r="B49" s="15" t="s">
        <v>13</v>
      </c>
      <c r="C49" s="15" t="s">
        <v>97</v>
      </c>
      <c r="D49" s="15" t="s">
        <v>103</v>
      </c>
      <c r="E49" s="15" t="s">
        <v>99</v>
      </c>
      <c r="F49" s="15"/>
      <c r="G49" s="15"/>
      <c r="H49" s="15"/>
      <c r="I49" s="15">
        <v>0.57799999999999996</v>
      </c>
      <c r="J49" s="15"/>
      <c r="K49" s="15"/>
      <c r="L49" s="15"/>
    </row>
    <row r="50" spans="1:12" ht="15.75" x14ac:dyDescent="0.25">
      <c r="A50" s="15" t="s">
        <v>92</v>
      </c>
      <c r="B50" s="15" t="s">
        <v>13</v>
      </c>
      <c r="C50" s="15" t="s">
        <v>97</v>
      </c>
      <c r="D50" s="15" t="s">
        <v>104</v>
      </c>
      <c r="E50" s="15" t="s">
        <v>99</v>
      </c>
      <c r="F50" s="15"/>
      <c r="G50" s="15"/>
      <c r="H50" s="15"/>
      <c r="I50" s="15">
        <v>0.47</v>
      </c>
      <c r="J50" s="15"/>
      <c r="K50" s="15"/>
      <c r="L50" s="15"/>
    </row>
    <row r="51" spans="1:12" ht="15.75" x14ac:dyDescent="0.25">
      <c r="A51" s="15" t="s">
        <v>92</v>
      </c>
      <c r="B51" s="15" t="s">
        <v>13</v>
      </c>
      <c r="C51" s="15" t="s">
        <v>97</v>
      </c>
      <c r="D51" s="15" t="s">
        <v>105</v>
      </c>
      <c r="E51" s="15" t="s">
        <v>99</v>
      </c>
      <c r="F51" s="15"/>
      <c r="G51" s="15"/>
      <c r="H51" s="15"/>
      <c r="I51" s="15">
        <v>0.57199999999999995</v>
      </c>
      <c r="J51" s="15"/>
      <c r="K51" s="15"/>
      <c r="L51" s="15"/>
    </row>
    <row r="52" spans="1:12" ht="15.75" x14ac:dyDescent="0.25">
      <c r="A52" s="15" t="s">
        <v>92</v>
      </c>
      <c r="B52" s="15" t="s">
        <v>13</v>
      </c>
      <c r="C52" s="15" t="s">
        <v>106</v>
      </c>
      <c r="D52" s="15" t="s">
        <v>107</v>
      </c>
      <c r="E52" s="15">
        <v>33007</v>
      </c>
      <c r="F52" s="15"/>
      <c r="G52" s="15"/>
      <c r="H52" s="15"/>
      <c r="I52" s="15">
        <v>0.59699999999999998</v>
      </c>
      <c r="J52" s="15"/>
      <c r="K52" s="15"/>
      <c r="L52" s="15"/>
    </row>
    <row r="53" spans="1:12" ht="15.75" x14ac:dyDescent="0.25">
      <c r="A53" s="15" t="s">
        <v>92</v>
      </c>
      <c r="B53" s="15" t="s">
        <v>13</v>
      </c>
      <c r="C53" s="15" t="s">
        <v>108</v>
      </c>
      <c r="D53" s="15" t="s">
        <v>109</v>
      </c>
      <c r="E53" s="15" t="s">
        <v>110</v>
      </c>
      <c r="F53" s="15"/>
      <c r="G53" s="15"/>
      <c r="H53" s="15"/>
      <c r="I53" s="15">
        <v>1.1200000000000001</v>
      </c>
      <c r="J53" s="15"/>
      <c r="K53" s="15"/>
      <c r="L53" s="15"/>
    </row>
    <row r="54" spans="1:12" ht="15.75" x14ac:dyDescent="0.25">
      <c r="A54" s="15" t="s">
        <v>92</v>
      </c>
      <c r="B54" s="15" t="s">
        <v>13</v>
      </c>
      <c r="C54" s="15" t="s">
        <v>111</v>
      </c>
      <c r="D54" s="15" t="s">
        <v>112</v>
      </c>
      <c r="E54" s="15" t="s">
        <v>113</v>
      </c>
      <c r="F54" s="15"/>
      <c r="G54" s="15"/>
      <c r="H54" s="15"/>
      <c r="I54" s="15">
        <v>0.255</v>
      </c>
      <c r="J54" s="15"/>
      <c r="K54" s="15"/>
      <c r="L54" s="15"/>
    </row>
    <row r="55" spans="1:12" ht="15.75" x14ac:dyDescent="0.25">
      <c r="A55" s="15" t="s">
        <v>92</v>
      </c>
      <c r="B55" s="15" t="s">
        <v>114</v>
      </c>
      <c r="C55" s="15" t="s">
        <v>111</v>
      </c>
      <c r="D55" s="15" t="s">
        <v>115</v>
      </c>
      <c r="E55" s="15" t="s">
        <v>116</v>
      </c>
      <c r="F55" s="15"/>
      <c r="G55" s="15"/>
      <c r="H55" s="15"/>
      <c r="I55" s="15"/>
      <c r="J55" s="15">
        <v>0.02</v>
      </c>
      <c r="K55" s="15"/>
      <c r="L55" s="15"/>
    </row>
    <row r="56" spans="1:12" ht="15.75" x14ac:dyDescent="0.25">
      <c r="A56" s="15" t="s">
        <v>92</v>
      </c>
      <c r="B56" s="15" t="s">
        <v>114</v>
      </c>
      <c r="C56" s="15" t="s">
        <v>111</v>
      </c>
      <c r="D56" s="15" t="s">
        <v>117</v>
      </c>
      <c r="E56" s="15" t="s">
        <v>118</v>
      </c>
      <c r="F56" s="15"/>
      <c r="G56" s="15"/>
      <c r="H56" s="15"/>
      <c r="I56" s="15"/>
      <c r="J56" s="15">
        <v>0.01</v>
      </c>
      <c r="K56" s="15"/>
      <c r="L56" s="15"/>
    </row>
    <row r="57" spans="1:12" ht="15.75" x14ac:dyDescent="0.25">
      <c r="A57" s="15" t="s">
        <v>92</v>
      </c>
      <c r="B57" s="15" t="s">
        <v>114</v>
      </c>
      <c r="C57" s="15" t="s">
        <v>111</v>
      </c>
      <c r="D57" s="15" t="s">
        <v>119</v>
      </c>
      <c r="E57" s="15" t="s">
        <v>120</v>
      </c>
      <c r="F57" s="15"/>
      <c r="G57" s="15"/>
      <c r="H57" s="15"/>
      <c r="I57" s="15"/>
      <c r="J57" s="15">
        <v>0.01</v>
      </c>
      <c r="K57" s="15"/>
      <c r="L57" s="15"/>
    </row>
    <row r="58" spans="1:12" ht="15.75" x14ac:dyDescent="0.25">
      <c r="A58" s="15" t="s">
        <v>92</v>
      </c>
      <c r="B58" s="15" t="s">
        <v>114</v>
      </c>
      <c r="C58" s="15" t="s">
        <v>111</v>
      </c>
      <c r="D58" s="15" t="s">
        <v>121</v>
      </c>
      <c r="E58" s="15" t="s">
        <v>122</v>
      </c>
      <c r="F58" s="15"/>
      <c r="G58" s="15"/>
      <c r="H58" s="15"/>
      <c r="I58" s="15"/>
      <c r="J58" s="15"/>
      <c r="K58" s="15">
        <v>0.01</v>
      </c>
      <c r="L58" s="15"/>
    </row>
    <row r="59" spans="1:12" ht="15.75" x14ac:dyDescent="0.25">
      <c r="A59" s="15" t="s">
        <v>92</v>
      </c>
      <c r="B59" s="15" t="s">
        <v>114</v>
      </c>
      <c r="C59" s="15" t="s">
        <v>123</v>
      </c>
      <c r="D59" s="15" t="s">
        <v>124</v>
      </c>
      <c r="E59" s="15" t="s">
        <v>125</v>
      </c>
      <c r="F59" s="15"/>
      <c r="G59" s="15"/>
      <c r="H59" s="15"/>
      <c r="I59" s="15"/>
      <c r="J59" s="15">
        <v>0.01</v>
      </c>
      <c r="K59" s="15"/>
      <c r="L59" s="15"/>
    </row>
    <row r="60" spans="1:12" ht="15.75" x14ac:dyDescent="0.25">
      <c r="A60" s="15" t="s">
        <v>92</v>
      </c>
      <c r="B60" s="15" t="s">
        <v>114</v>
      </c>
      <c r="C60" s="15" t="s">
        <v>123</v>
      </c>
      <c r="D60" s="15" t="s">
        <v>126</v>
      </c>
      <c r="E60" s="15" t="s">
        <v>127</v>
      </c>
      <c r="F60" s="15"/>
      <c r="G60" s="15"/>
      <c r="H60" s="15"/>
      <c r="I60" s="15"/>
      <c r="J60" s="15"/>
      <c r="K60" s="15">
        <v>8.0000000000000002E-3</v>
      </c>
      <c r="L60" s="15"/>
    </row>
    <row r="61" spans="1:12" ht="15.75" x14ac:dyDescent="0.25">
      <c r="A61" s="15" t="s">
        <v>128</v>
      </c>
      <c r="B61" s="15" t="s">
        <v>13</v>
      </c>
      <c r="C61" s="15" t="s">
        <v>129</v>
      </c>
      <c r="D61" s="15" t="s">
        <v>130</v>
      </c>
      <c r="E61" s="15" t="s">
        <v>131</v>
      </c>
      <c r="F61" s="15"/>
      <c r="G61" s="15"/>
      <c r="H61" s="15"/>
      <c r="I61" s="15">
        <v>0.25</v>
      </c>
      <c r="J61" s="15"/>
      <c r="K61" s="15"/>
      <c r="L61" s="15"/>
    </row>
    <row r="62" spans="1:12" ht="15.75" x14ac:dyDescent="0.25">
      <c r="A62" s="15" t="s">
        <v>128</v>
      </c>
      <c r="B62" s="15" t="s">
        <v>13</v>
      </c>
      <c r="C62" s="15" t="s">
        <v>132</v>
      </c>
      <c r="D62" s="15" t="s">
        <v>133</v>
      </c>
      <c r="E62" s="15" t="s">
        <v>134</v>
      </c>
      <c r="F62" s="15"/>
      <c r="G62" s="15"/>
      <c r="H62" s="15"/>
      <c r="I62" s="15">
        <v>0.18</v>
      </c>
      <c r="J62" s="15"/>
      <c r="K62" s="15"/>
      <c r="L62" s="15"/>
    </row>
    <row r="63" spans="1:12" ht="15.75" x14ac:dyDescent="0.25">
      <c r="A63" s="15" t="s">
        <v>128</v>
      </c>
      <c r="B63" s="15" t="s">
        <v>13</v>
      </c>
      <c r="C63" s="15" t="s">
        <v>132</v>
      </c>
      <c r="D63" s="15" t="s">
        <v>135</v>
      </c>
      <c r="E63" s="15" t="s">
        <v>136</v>
      </c>
      <c r="F63" s="15"/>
      <c r="G63" s="15"/>
      <c r="H63" s="15">
        <v>0.3</v>
      </c>
      <c r="I63" s="15"/>
      <c r="J63" s="15"/>
      <c r="K63" s="15"/>
      <c r="L63" s="15"/>
    </row>
    <row r="64" spans="1:12" ht="15.75" x14ac:dyDescent="0.25">
      <c r="A64" s="15" t="s">
        <v>128</v>
      </c>
      <c r="B64" s="15" t="s">
        <v>13</v>
      </c>
      <c r="C64" s="15" t="s">
        <v>132</v>
      </c>
      <c r="D64" s="15" t="s">
        <v>137</v>
      </c>
      <c r="E64" s="15" t="s">
        <v>138</v>
      </c>
      <c r="F64" s="15"/>
      <c r="G64" s="15"/>
      <c r="H64" s="15"/>
      <c r="I64" s="15">
        <v>2.5</v>
      </c>
      <c r="J64" s="15"/>
      <c r="K64" s="15"/>
      <c r="L64" s="15"/>
    </row>
    <row r="65" spans="1:12" ht="15.75" x14ac:dyDescent="0.25">
      <c r="A65" s="15" t="s">
        <v>128</v>
      </c>
      <c r="B65" s="15" t="s">
        <v>13</v>
      </c>
      <c r="C65" s="15" t="s">
        <v>132</v>
      </c>
      <c r="D65" s="15" t="s">
        <v>139</v>
      </c>
      <c r="E65" s="15" t="s">
        <v>140</v>
      </c>
      <c r="F65" s="15"/>
      <c r="G65" s="15"/>
      <c r="H65" s="15"/>
      <c r="I65" s="15">
        <v>0.37</v>
      </c>
      <c r="J65" s="15"/>
      <c r="K65" s="15"/>
      <c r="L65" s="15"/>
    </row>
    <row r="66" spans="1:12" ht="15.75" x14ac:dyDescent="0.25">
      <c r="A66" s="15" t="s">
        <v>128</v>
      </c>
      <c r="B66" s="15" t="s">
        <v>13</v>
      </c>
      <c r="C66" s="15" t="s">
        <v>132</v>
      </c>
      <c r="D66" s="15" t="s">
        <v>141</v>
      </c>
      <c r="E66" s="15" t="s">
        <v>142</v>
      </c>
      <c r="F66" s="15"/>
      <c r="G66" s="15"/>
      <c r="H66" s="15"/>
      <c r="I66" s="15">
        <v>0.12</v>
      </c>
      <c r="J66" s="15">
        <v>2.407</v>
      </c>
      <c r="K66" s="15"/>
      <c r="L66" s="15"/>
    </row>
    <row r="67" spans="1:12" ht="15.75" x14ac:dyDescent="0.25">
      <c r="A67" s="15" t="s">
        <v>128</v>
      </c>
      <c r="B67" s="15" t="s">
        <v>13</v>
      </c>
      <c r="C67" s="15" t="s">
        <v>132</v>
      </c>
      <c r="D67" s="15" t="s">
        <v>143</v>
      </c>
      <c r="E67" s="15" t="s">
        <v>144</v>
      </c>
      <c r="F67" s="15"/>
      <c r="G67" s="15"/>
      <c r="H67" s="15"/>
      <c r="I67" s="15">
        <v>1.47</v>
      </c>
      <c r="J67" s="15"/>
      <c r="K67" s="15"/>
      <c r="L67" s="15"/>
    </row>
    <row r="68" spans="1:12" ht="15.75" x14ac:dyDescent="0.25">
      <c r="A68" s="15" t="s">
        <v>128</v>
      </c>
      <c r="B68" s="15" t="s">
        <v>13</v>
      </c>
      <c r="C68" s="15" t="s">
        <v>132</v>
      </c>
      <c r="D68" s="15" t="s">
        <v>145</v>
      </c>
      <c r="E68" s="15" t="s">
        <v>146</v>
      </c>
      <c r="F68" s="15"/>
      <c r="G68" s="15"/>
      <c r="H68" s="15">
        <v>0.4</v>
      </c>
      <c r="I68" s="15"/>
      <c r="J68" s="15"/>
      <c r="K68" s="15"/>
      <c r="L68" s="15"/>
    </row>
    <row r="69" spans="1:12" ht="15.75" x14ac:dyDescent="0.25">
      <c r="A69" s="15" t="s">
        <v>128</v>
      </c>
      <c r="B69" s="15" t="s">
        <v>13</v>
      </c>
      <c r="C69" s="15" t="s">
        <v>132</v>
      </c>
      <c r="D69" s="15" t="s">
        <v>147</v>
      </c>
      <c r="E69" s="15" t="s">
        <v>148</v>
      </c>
      <c r="F69" s="15"/>
      <c r="G69" s="15"/>
      <c r="H69" s="15"/>
      <c r="I69" s="15">
        <v>0.25</v>
      </c>
      <c r="J69" s="15"/>
      <c r="K69" s="15"/>
      <c r="L69" s="15"/>
    </row>
    <row r="70" spans="1:12" ht="15.75" x14ac:dyDescent="0.25">
      <c r="A70" s="15" t="s">
        <v>128</v>
      </c>
      <c r="B70" s="15" t="s">
        <v>13</v>
      </c>
      <c r="C70" s="15" t="s">
        <v>132</v>
      </c>
      <c r="D70" s="15" t="s">
        <v>149</v>
      </c>
      <c r="E70" s="15" t="s">
        <v>150</v>
      </c>
      <c r="F70" s="15"/>
      <c r="G70" s="15"/>
      <c r="H70" s="15"/>
      <c r="I70" s="15">
        <v>0.16800000000000001</v>
      </c>
      <c r="J70" s="15"/>
      <c r="K70" s="15"/>
      <c r="L70" s="15"/>
    </row>
    <row r="71" spans="1:12" ht="15.75" x14ac:dyDescent="0.25">
      <c r="A71" s="15" t="s">
        <v>128</v>
      </c>
      <c r="B71" s="15" t="s">
        <v>13</v>
      </c>
      <c r="C71" s="15" t="s">
        <v>132</v>
      </c>
      <c r="D71" s="15" t="s">
        <v>151</v>
      </c>
      <c r="E71" s="15" t="s">
        <v>152</v>
      </c>
      <c r="F71" s="15"/>
      <c r="G71" s="15"/>
      <c r="H71" s="15"/>
      <c r="I71" s="15">
        <v>0.34399999999999997</v>
      </c>
      <c r="J71" s="15"/>
      <c r="K71" s="15"/>
      <c r="L71" s="15"/>
    </row>
    <row r="72" spans="1:12" ht="15.75" x14ac:dyDescent="0.25">
      <c r="A72" s="15" t="s">
        <v>128</v>
      </c>
      <c r="B72" s="15" t="s">
        <v>13</v>
      </c>
      <c r="C72" s="15" t="s">
        <v>132</v>
      </c>
      <c r="D72" s="15" t="s">
        <v>153</v>
      </c>
      <c r="E72" s="15" t="s">
        <v>154</v>
      </c>
      <c r="F72" s="15"/>
      <c r="G72" s="15"/>
      <c r="H72" s="15"/>
      <c r="I72" s="15">
        <v>0.3</v>
      </c>
      <c r="J72" s="15"/>
      <c r="K72" s="15"/>
      <c r="L72" s="15"/>
    </row>
    <row r="73" spans="1:12" ht="15.75" x14ac:dyDescent="0.25">
      <c r="A73" s="15" t="s">
        <v>155</v>
      </c>
      <c r="B73" s="15" t="s">
        <v>13</v>
      </c>
      <c r="C73" s="15" t="s">
        <v>156</v>
      </c>
      <c r="D73" s="15" t="s">
        <v>157</v>
      </c>
      <c r="E73" s="15" t="s">
        <v>158</v>
      </c>
      <c r="F73" s="15"/>
      <c r="G73" s="15"/>
      <c r="H73" s="15"/>
      <c r="I73" s="15">
        <v>0.32</v>
      </c>
      <c r="J73" s="15"/>
      <c r="K73" s="15"/>
      <c r="L73" s="15"/>
    </row>
    <row r="74" spans="1:12" ht="15.75" x14ac:dyDescent="0.25">
      <c r="A74" s="15" t="s">
        <v>159</v>
      </c>
      <c r="B74" s="15" t="s">
        <v>13</v>
      </c>
      <c r="C74" s="15" t="s">
        <v>160</v>
      </c>
      <c r="D74" s="15" t="s">
        <v>161</v>
      </c>
      <c r="E74" s="15" t="s">
        <v>162</v>
      </c>
      <c r="F74" s="15"/>
      <c r="G74" s="15"/>
      <c r="H74" s="15"/>
      <c r="I74" s="15">
        <v>0.84</v>
      </c>
      <c r="J74" s="15"/>
      <c r="K74" s="15"/>
      <c r="L74" s="15"/>
    </row>
    <row r="75" spans="1:12" ht="15.75" x14ac:dyDescent="0.25">
      <c r="A75" s="15" t="s">
        <v>159</v>
      </c>
      <c r="B75" s="15" t="s">
        <v>13</v>
      </c>
      <c r="C75" s="15" t="s">
        <v>163</v>
      </c>
      <c r="D75" s="15" t="s">
        <v>164</v>
      </c>
      <c r="E75" s="15" t="s">
        <v>165</v>
      </c>
      <c r="F75" s="15"/>
      <c r="G75" s="15"/>
      <c r="H75" s="15"/>
      <c r="I75" s="15">
        <v>0.05</v>
      </c>
      <c r="J75" s="15"/>
      <c r="K75" s="15"/>
      <c r="L75" s="15"/>
    </row>
    <row r="76" spans="1:12" ht="15.75" x14ac:dyDescent="0.25">
      <c r="A76" s="15" t="s">
        <v>159</v>
      </c>
      <c r="B76" s="15" t="s">
        <v>13</v>
      </c>
      <c r="C76" s="15" t="s">
        <v>163</v>
      </c>
      <c r="D76" s="15" t="s">
        <v>166</v>
      </c>
      <c r="E76" s="15" t="s">
        <v>167</v>
      </c>
      <c r="F76" s="15"/>
      <c r="G76" s="15"/>
      <c r="H76" s="15"/>
      <c r="I76" s="15">
        <v>0.43</v>
      </c>
      <c r="J76" s="15"/>
      <c r="K76" s="15"/>
      <c r="L76" s="15"/>
    </row>
    <row r="77" spans="1:12" ht="15.75" x14ac:dyDescent="0.25">
      <c r="A77" s="15" t="s">
        <v>159</v>
      </c>
      <c r="B77" s="15" t="s">
        <v>114</v>
      </c>
      <c r="C77" s="15" t="s">
        <v>168</v>
      </c>
      <c r="D77" s="15" t="s">
        <v>169</v>
      </c>
      <c r="E77" s="15" t="s">
        <v>170</v>
      </c>
      <c r="F77" s="15"/>
      <c r="G77" s="15"/>
      <c r="H77" s="15"/>
      <c r="I77" s="15"/>
      <c r="J77" s="15"/>
      <c r="K77" s="15"/>
      <c r="L77" s="15">
        <v>1</v>
      </c>
    </row>
    <row r="78" spans="1:12" ht="15.75" x14ac:dyDescent="0.25">
      <c r="A78" s="9" t="s">
        <v>171</v>
      </c>
      <c r="B78" s="9" t="s">
        <v>13</v>
      </c>
      <c r="C78" s="9" t="s">
        <v>172</v>
      </c>
      <c r="D78" s="19" t="s">
        <v>173</v>
      </c>
      <c r="E78" s="19">
        <v>114001</v>
      </c>
      <c r="F78" s="17">
        <f>1.5+0.71</f>
        <v>2.21</v>
      </c>
      <c r="G78" s="8"/>
      <c r="H78" s="8"/>
      <c r="I78" s="11"/>
      <c r="J78" s="8"/>
      <c r="K78" s="12"/>
      <c r="L78" s="8"/>
    </row>
    <row r="79" spans="1:12" ht="15.75" x14ac:dyDescent="0.25">
      <c r="A79" s="9" t="s">
        <v>171</v>
      </c>
      <c r="B79" s="9" t="s">
        <v>13</v>
      </c>
      <c r="C79" s="9" t="s">
        <v>174</v>
      </c>
      <c r="D79" s="20" t="s">
        <v>175</v>
      </c>
      <c r="E79" s="19">
        <v>113004</v>
      </c>
      <c r="F79" s="17"/>
      <c r="G79" s="18">
        <f>0.13+0.13</f>
        <v>0.26</v>
      </c>
      <c r="H79" s="8"/>
      <c r="I79" s="11"/>
      <c r="J79" s="8"/>
      <c r="K79" s="12"/>
      <c r="L79" s="8"/>
    </row>
    <row r="80" spans="1:12" ht="15.75" x14ac:dyDescent="0.25">
      <c r="A80" s="9" t="s">
        <v>171</v>
      </c>
      <c r="B80" s="9" t="s">
        <v>13</v>
      </c>
      <c r="C80" s="9" t="s">
        <v>176</v>
      </c>
      <c r="D80" s="20" t="s">
        <v>177</v>
      </c>
      <c r="E80" s="19">
        <v>113005</v>
      </c>
      <c r="F80" s="17"/>
      <c r="G80" s="18">
        <f>0.52+0.52+0.13+0.13</f>
        <v>1.2999999999999998</v>
      </c>
      <c r="H80" s="8"/>
      <c r="I80" s="11"/>
      <c r="J80" s="8"/>
      <c r="K80" s="12"/>
      <c r="L80" s="8"/>
    </row>
    <row r="81" spans="1:12" ht="15.75" x14ac:dyDescent="0.25">
      <c r="A81" s="9" t="s">
        <v>171</v>
      </c>
      <c r="B81" s="9" t="s">
        <v>114</v>
      </c>
      <c r="C81" s="9" t="s">
        <v>174</v>
      </c>
      <c r="D81" s="19" t="s">
        <v>178</v>
      </c>
      <c r="E81" s="19">
        <v>111001</v>
      </c>
      <c r="F81" s="8"/>
      <c r="G81" s="8"/>
      <c r="H81" s="8"/>
      <c r="I81" s="11">
        <v>0.8</v>
      </c>
      <c r="J81" s="8"/>
      <c r="K81" s="12"/>
      <c r="L81" s="8"/>
    </row>
    <row r="82" spans="1:12" ht="15.7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autoFilter ref="A6:L6"/>
  <mergeCells count="8">
    <mergeCell ref="A1:M1"/>
    <mergeCell ref="A2:L2"/>
    <mergeCell ref="A4:A5"/>
    <mergeCell ref="B4:B5"/>
    <mergeCell ref="C4:C5"/>
    <mergeCell ref="D4:D5"/>
    <mergeCell ref="E4:E5"/>
    <mergeCell ref="F4:L4"/>
  </mergeCells>
  <dataValidations count="2">
    <dataValidation type="decimal" operator="greaterThanOrEqual" allowBlank="1" showInputMessage="1" showErrorMessage="1" error="Значение только &gt;=0" sqref="F7:L9 F78:L81">
      <formula1>0</formula1>
    </dataValidation>
    <dataValidation type="textLength" allowBlank="1" showInputMessage="1" showErrorMessage="1" error="Аббревиатура филиала только 3 (АЭС) или 4 (УОЭС) буквы" sqref="A7:A9 A78:A81">
      <formula1>3</formula1>
      <formula2>4</formula2>
    </dataValidation>
  </dataValidations>
  <pageMargins left="0.31496062992125984" right="0.31496062992125984" top="0.35433070866141736" bottom="0.35433070866141736" header="0" footer="0"/>
  <pageSetup paperSize="256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Тараненко Владимир Юрьевич</cp:lastModifiedBy>
  <cp:lastPrinted>2019-03-28T06:14:46Z</cp:lastPrinted>
  <dcterms:created xsi:type="dcterms:W3CDTF">2019-02-27T06:11:50Z</dcterms:created>
  <dcterms:modified xsi:type="dcterms:W3CDTF">2019-04-01T01:48:59Z</dcterms:modified>
</cp:coreProperties>
</file>